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4240" windowHeight="13140"/>
  </bookViews>
  <sheets>
    <sheet name="Planas" sheetId="2" r:id="rId1"/>
    <sheet name="vykdytojų_kodai" sheetId="3" r:id="rId2"/>
  </sheets>
  <definedNames>
    <definedName name="Excel_BuiltIn_Print_Titles_1_1" localSheetId="1">#REF!</definedName>
    <definedName name="Excel_BuiltIn_Print_Titles_1_1">#REF!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2" l="1"/>
  <c r="E21" i="2" s="1"/>
  <c r="F25" i="2"/>
  <c r="F21" i="2" s="1"/>
  <c r="G25" i="2"/>
  <c r="G21" i="2" s="1"/>
  <c r="H25" i="2"/>
  <c r="H21" i="2" s="1"/>
  <c r="I25" i="2"/>
  <c r="I21" i="2" s="1"/>
  <c r="J25" i="2"/>
  <c r="J21" i="2" s="1"/>
  <c r="E29" i="2"/>
  <c r="F29" i="2"/>
  <c r="G29" i="2"/>
  <c r="I29" i="2"/>
  <c r="J29" i="2"/>
  <c r="E32" i="2"/>
  <c r="F32" i="2"/>
  <c r="G32" i="2"/>
  <c r="H32" i="2"/>
  <c r="I32" i="2"/>
  <c r="J32" i="2"/>
  <c r="E35" i="2"/>
  <c r="F35" i="2"/>
  <c r="G35" i="2"/>
  <c r="H35" i="2"/>
  <c r="I35" i="2"/>
  <c r="J35" i="2"/>
  <c r="D41" i="2"/>
  <c r="D44" i="2" s="1"/>
  <c r="E41" i="2"/>
  <c r="E44" i="2" s="1"/>
  <c r="F41" i="2"/>
  <c r="F44" i="2" s="1"/>
  <c r="G41" i="2"/>
  <c r="G44" i="2" s="1"/>
  <c r="H41" i="2"/>
  <c r="H44" i="2" s="1"/>
  <c r="I41" i="2"/>
  <c r="I44" i="2" s="1"/>
  <c r="J27" i="2" l="1"/>
  <c r="G27" i="2"/>
  <c r="I27" i="2"/>
  <c r="E27" i="2"/>
  <c r="E20" i="2" s="1"/>
  <c r="E19" i="2" s="1"/>
  <c r="F27" i="2"/>
  <c r="F20" i="2" s="1"/>
  <c r="F19" i="2" s="1"/>
  <c r="J20" i="2"/>
  <c r="J19" i="2" s="1"/>
  <c r="H27" i="2"/>
  <c r="H20" i="2" s="1"/>
  <c r="H19" i="2" s="1"/>
  <c r="G20" i="2"/>
  <c r="G19" i="2" s="1"/>
  <c r="I20" i="2"/>
  <c r="I19" i="2" s="1"/>
</calcChain>
</file>

<file path=xl/sharedStrings.xml><?xml version="1.0" encoding="utf-8"?>
<sst xmlns="http://schemas.openxmlformats.org/spreadsheetml/2006/main" count="120" uniqueCount="90">
  <si>
    <t>Kodas</t>
  </si>
  <si>
    <t>Pavadinimas</t>
  </si>
  <si>
    <t>2019 metų patikslinti asignavimai</t>
  </si>
  <si>
    <t>2020 metų patvirtinti asignavimai</t>
  </si>
  <si>
    <t>2020 metų patikslinti asignavimai</t>
  </si>
  <si>
    <t>2021 metų lėšų projektas</t>
  </si>
  <si>
    <t>2022 metų lėšų projektas</t>
  </si>
  <si>
    <t>Mato vnt.</t>
  </si>
  <si>
    <t>Planas</t>
  </si>
  <si>
    <t>2020</t>
  </si>
  <si>
    <t>2021</t>
  </si>
  <si>
    <t>2022</t>
  </si>
  <si>
    <t>06.</t>
  </si>
  <si>
    <t>Savivaldybės turto valdymo ir privatizavimo programa</t>
  </si>
  <si>
    <t>vnt</t>
  </si>
  <si>
    <t>06.01.</t>
  </si>
  <si>
    <t>Užtikrinti savivaldybei priklausančio turto efektyvų panaudojimą</t>
  </si>
  <si>
    <t>06.01.01.</t>
  </si>
  <si>
    <t>Užtikrinti Savivaldybei nuosavybės teise priklausančio turto įregistravimą viešuosiuose registruose</t>
  </si>
  <si>
    <t>06.01.01.01</t>
  </si>
  <si>
    <t>Tvarkyti  Savivaldybei nuosavybės teise priklausančio  nekilnojamojo turto kadastrinius matavimus ir juos teisiškai įregistruoti Nekilnojamo turto registre</t>
  </si>
  <si>
    <t>1.01.</t>
  </si>
  <si>
    <t>06.01.01.03</t>
  </si>
  <si>
    <t>Padengti išlaidas, susijusias su Privatizavimo programos vykdymu</t>
  </si>
  <si>
    <t>proc.</t>
  </si>
  <si>
    <t>06.01.01.04</t>
  </si>
  <si>
    <t>Drausti sukurtą materialųjį turtą</t>
  </si>
  <si>
    <t>06.01.01.05</t>
  </si>
  <si>
    <t>Investuoti Savivaldybės turtą</t>
  </si>
  <si>
    <t>06.01.02.</t>
  </si>
  <si>
    <t>Tinkamai eksploatuoti, remontuoti ir naudoti Savivaldybei priklausančius pastatus</t>
  </si>
  <si>
    <t>06.01.02.01</t>
  </si>
  <si>
    <t>Apmokėti miesto viešojo tualeto Vasario 16-osios g. 61 eksploatavimo išlaidas</t>
  </si>
  <si>
    <t>06.01.02.03</t>
  </si>
  <si>
    <t>Apmokėti Savivaldybei nuosavybės teise priklausančių negyvenamųjų patalpų, pastatų  komunalinių, pastatų apsaugos ir remonto išlaidas</t>
  </si>
  <si>
    <t>06.01.02.10</t>
  </si>
  <si>
    <t>Apmokėti paviršinių (lietaus) nuotekų ir miesto apšvietimo tinklų  kadastrinių matavimų, teisinės registracijos ir turto vertinimo paslaugas</t>
  </si>
  <si>
    <t>06.01.02.13</t>
  </si>
  <si>
    <t>Įgyvendinti projektą „Kraštovaizdžio būklės gerinimas Šiaulių mieste“</t>
  </si>
  <si>
    <t>1.08.</t>
  </si>
  <si>
    <t>06.01.03.</t>
  </si>
  <si>
    <t>Modernizuoti ir atnaujinti esamą miesto gyvenamąjį fondą</t>
  </si>
  <si>
    <t>06.01.03.04</t>
  </si>
  <si>
    <t>Kompensuoti daugiabučių namų savininkų bendrijų steigimo išlaidas</t>
  </si>
  <si>
    <t>1.</t>
  </si>
  <si>
    <t>SAVIVALDYBĖS BIUDŽETAS IŠ VISO, IŠ JO:</t>
  </si>
  <si>
    <t>Savivaldybės biudžeto lėšos (SB)</t>
  </si>
  <si>
    <t>Europos Sąjungos lėšos (ES)</t>
  </si>
  <si>
    <t>IŠ VISO:</t>
  </si>
  <si>
    <t>FINANSAVIMO ŠALTINIŲ SUVESTINĖ</t>
  </si>
  <si>
    <t>Šîaulių miesto savivaldybės 2020‒2022 metų</t>
  </si>
  <si>
    <t>Strateginio veiklos plano vykdytojų kodų klasifikatorius*</t>
  </si>
  <si>
    <t>Programos vykdytojo kodas</t>
  </si>
  <si>
    <t xml:space="preserve">  Pavadinimas</t>
  </si>
  <si>
    <t>03</t>
  </si>
  <si>
    <t>05</t>
  </si>
  <si>
    <t>06</t>
  </si>
  <si>
    <t>11</t>
  </si>
  <si>
    <t>Projektų valdymo skyrius</t>
  </si>
  <si>
    <t>* patvirtinta Šiaulių miesto savivaldybės administracijos direktoriaus 2019-08-19  įsakymu Nr. A -1194</t>
  </si>
  <si>
    <t>Strateginės plėtros ir ekonomikos departamento Ekonomikos ir investicijų skyrius, Turto valdymo poskyris</t>
  </si>
  <si>
    <t>Urbanistinės plėtros ir ūkio departamento Architektūros, urbanistikos ir paveldosaugos skyrius</t>
  </si>
  <si>
    <t>Urbanistinės plėtros ir ūkio departamento Statybos ir renovacijos skyrius</t>
  </si>
  <si>
    <t>Žmonių gerovės ir ugdymo departamento Sporto  skyrius</t>
  </si>
  <si>
    <t>Apmokėtos išlaidos</t>
  </si>
  <si>
    <t xml:space="preserve">Suteiktų paslaugų kiekis - įregistruotų patalpų </t>
  </si>
  <si>
    <t>Padengtos išlaidos</t>
  </si>
  <si>
    <t xml:space="preserve">Apdraustų objektų </t>
  </si>
  <si>
    <t>Apmokėtos eksploatavimo išlaidos</t>
  </si>
  <si>
    <t>Padengtos  steigimo išlaidos</t>
  </si>
  <si>
    <t xml:space="preserve"> IR PRODUKTO KRITERIJŲ SUVESTINĖ</t>
  </si>
  <si>
    <t xml:space="preserve">                                 2020–2022 METŲ STRATEGINIO VEIKLOS PLANO TIKSLŲ, UŽDAVINIŲ, PRIEMONIŲ, PRIEMONIŲ IŠLAIDŲ</t>
  </si>
  <si>
    <t>Priemonės pavadinimas</t>
  </si>
  <si>
    <t>Finansavimo šaltinis</t>
  </si>
  <si>
    <t xml:space="preserve">Priemonės vykdytojo kodas </t>
  </si>
  <si>
    <t>Produkto kriterijus</t>
  </si>
  <si>
    <t>03; 20</t>
  </si>
  <si>
    <t>03; 11</t>
  </si>
  <si>
    <t>20; 05</t>
  </si>
  <si>
    <t>tūkst. Eur</t>
  </si>
  <si>
    <t xml:space="preserve">strateginio veiklos plano Turto valdymo  ir </t>
  </si>
  <si>
    <t>privatizavimo programos (Nr. 06) priedas</t>
  </si>
  <si>
    <t xml:space="preserve">Nugriauta bešeimininkių pastatų </t>
  </si>
  <si>
    <t xml:space="preserve"> TURTO VALDYMO IR PRIVATIZAVIMO PROGRAMOS (Nr.06) </t>
  </si>
  <si>
    <t>PATVIRTINTA</t>
  </si>
  <si>
    <t xml:space="preserve">Šiaulių miesto savivaldybės tarybos </t>
  </si>
  <si>
    <t>2020 m. vasario 6 d. sprendimu Nr. T-1</t>
  </si>
  <si>
    <t xml:space="preserve">(Šiaulių miesto savivaldybės tarybos </t>
  </si>
  <si>
    <t xml:space="preserve"> redakcija)</t>
  </si>
  <si>
    <t>2020 m. liepos 2 d. sprendimo Nr. T-277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</si>
</sst>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[$-10427]#,##0.00;\-#,##0.00;&quot;&quot;"/>
    <numFmt numFmtId="166" formatCode="_-* #,##0.0000\ _L_t_-;\-* #,##0.0000\ _L_t_-;_-* &quot;-&quot;??\ _L_t_-;_-@_-"/>
    <numFmt numFmtId="167" formatCode="0.0"/>
  </numFmts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rgb="FF000000"/>
      <name val="Calibri"/>
      <family val="2"/>
    </font>
    <font>
      <sz val="8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FAEE80"/>
        <bgColor rgb="FFFAEE80"/>
      </patternFill>
    </fill>
    <fill>
      <patternFill patternType="solid">
        <fgColor rgb="FFC0E4F6"/>
        <bgColor rgb="FFC0E4F6"/>
      </patternFill>
    </fill>
    <fill>
      <patternFill patternType="solid">
        <fgColor rgb="FFD8FAD4"/>
        <bgColor rgb="FFD8FAD4"/>
      </patternFill>
    </fill>
    <fill>
      <patternFill patternType="solid">
        <fgColor rgb="FFEBEBEB"/>
        <bgColor rgb="FFEBEBEB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">
    <xf numFmtId="0" fontId="0" fillId="0" borderId="0" applyBorder="0"/>
    <xf numFmtId="0" fontId="4" fillId="2" borderId="0"/>
    <xf numFmtId="0" fontId="4" fillId="2" borderId="0"/>
    <xf numFmtId="164" fontId="9" fillId="0" borderId="0" applyFont="0" applyFill="0" applyBorder="0" applyAlignment="0" applyProtection="0"/>
  </cellStyleXfs>
  <cellXfs count="162">
    <xf numFmtId="0" fontId="0" fillId="0" borderId="0" xfId="0" applyNumberFormat="1" applyFill="1" applyAlignment="1" applyProtection="1"/>
    <xf numFmtId="0" fontId="1" fillId="2" borderId="0" xfId="0" applyNumberFormat="1" applyFont="1" applyFill="1" applyAlignment="1" applyProtection="1">
      <alignment horizontal="center"/>
    </xf>
    <xf numFmtId="0" fontId="0" fillId="2" borderId="0" xfId="0" applyNumberFormat="1" applyFill="1" applyAlignment="1" applyProtection="1"/>
    <xf numFmtId="0" fontId="3" fillId="0" borderId="0" xfId="0" applyNumberFormat="1" applyFont="1" applyFill="1" applyAlignment="1" applyProtection="1"/>
    <xf numFmtId="0" fontId="3" fillId="4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5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" xfId="0" applyNumberFormat="1" applyFont="1" applyFill="1" applyBorder="1" applyAlignment="1" applyProtection="1">
      <alignment vertical="top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11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top" readingOrder="1"/>
      <protection locked="0"/>
    </xf>
    <xf numFmtId="0" fontId="3" fillId="2" borderId="0" xfId="0" applyNumberFormat="1" applyFont="1" applyFill="1" applyAlignment="1" applyProtection="1">
      <alignment vertical="top" readingOrder="1"/>
      <protection locked="0"/>
    </xf>
    <xf numFmtId="0" fontId="3" fillId="2" borderId="0" xfId="0" applyNumberFormat="1" applyFont="1" applyFill="1" applyAlignment="1" applyProtection="1">
      <alignment horizontal="left" vertical="top" readingOrder="1"/>
      <protection locked="0"/>
    </xf>
    <xf numFmtId="165" fontId="3" fillId="2" borderId="0" xfId="0" applyNumberFormat="1" applyFont="1" applyFill="1" applyAlignment="1" applyProtection="1">
      <alignment horizontal="right" vertical="top" readingOrder="1"/>
      <protection locked="0"/>
    </xf>
    <xf numFmtId="0" fontId="3" fillId="2" borderId="0" xfId="0" applyNumberFormat="1" applyFont="1" applyFill="1" applyAlignment="1" applyProtection="1">
      <alignment horizontal="center" vertical="top" readingOrder="1"/>
      <protection locked="0"/>
    </xf>
    <xf numFmtId="0" fontId="3" fillId="2" borderId="0" xfId="0" applyNumberFormat="1" applyFont="1" applyFill="1" applyAlignment="1" applyProtection="1">
      <alignment horizontal="right" vertical="top" readingOrder="1"/>
      <protection locked="0"/>
    </xf>
    <xf numFmtId="0" fontId="2" fillId="6" borderId="5" xfId="0" applyNumberFormat="1" applyFont="1" applyFill="1" applyBorder="1" applyAlignment="1" applyProtection="1">
      <alignment vertical="top" readingOrder="1"/>
      <protection locked="0"/>
    </xf>
    <xf numFmtId="165" fontId="2" fillId="6" borderId="5" xfId="0" applyNumberFormat="1" applyFont="1" applyFill="1" applyBorder="1" applyAlignment="1" applyProtection="1">
      <alignment horizontal="right" vertical="top" readingOrder="1"/>
    </xf>
    <xf numFmtId="0" fontId="3" fillId="4" borderId="2" xfId="0" applyNumberFormat="1" applyFont="1" applyFill="1" applyBorder="1" applyAlignment="1" applyProtection="1">
      <alignment vertical="top" wrapText="1" readingOrder="1"/>
      <protection locked="0"/>
    </xf>
    <xf numFmtId="0" fontId="3" fillId="5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11" xfId="0" applyNumberFormat="1" applyFont="1" applyFill="1" applyBorder="1" applyAlignment="1" applyProtection="1">
      <alignment vertical="top" wrapText="1" readingOrder="1"/>
      <protection locked="0"/>
    </xf>
    <xf numFmtId="0" fontId="3" fillId="4" borderId="1" xfId="0" applyNumberFormat="1" applyFont="1" applyFill="1" applyBorder="1" applyAlignment="1" applyProtection="1">
      <alignment vertical="top" wrapText="1" readingOrder="1"/>
      <protection locked="0"/>
    </xf>
    <xf numFmtId="0" fontId="3" fillId="5" borderId="1" xfId="0" applyNumberFormat="1" applyFont="1" applyFill="1" applyBorder="1" applyAlignment="1" applyProtection="1">
      <alignment vertical="top" wrapText="1" readingOrder="1"/>
      <protection locked="0"/>
    </xf>
    <xf numFmtId="0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3" fillId="0" borderId="10" xfId="0" applyNumberFormat="1" applyFont="1" applyFill="1" applyBorder="1" applyAlignment="1" applyProtection="1">
      <alignment vertical="top" wrapText="1" readingOrder="1"/>
      <protection locked="0"/>
    </xf>
    <xf numFmtId="165" fontId="3" fillId="0" borderId="5" xfId="0" applyNumberFormat="1" applyFont="1" applyFill="1" applyBorder="1" applyAlignment="1" applyProtection="1">
      <alignment horizontal="center" vertical="center" readingOrder="1"/>
      <protection locked="0"/>
    </xf>
    <xf numFmtId="165" fontId="2" fillId="6" borderId="5" xfId="0" applyNumberFormat="1" applyFont="1" applyFill="1" applyBorder="1" applyAlignment="1" applyProtection="1">
      <alignment horizontal="center" vertical="center" readingOrder="1"/>
    </xf>
    <xf numFmtId="0" fontId="3" fillId="0" borderId="0" xfId="0" applyNumberFormat="1" applyFont="1" applyFill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top" wrapText="1" readingOrder="1"/>
      <protection locked="0"/>
    </xf>
    <xf numFmtId="0" fontId="2" fillId="3" borderId="2" xfId="0" applyNumberFormat="1" applyFont="1" applyFill="1" applyBorder="1" applyAlignment="1" applyProtection="1">
      <alignment vertical="top" wrapText="1" readingOrder="1"/>
      <protection locked="0"/>
    </xf>
    <xf numFmtId="0" fontId="2" fillId="3" borderId="2" xfId="0" applyNumberFormat="1" applyFont="1" applyFill="1" applyBorder="1" applyAlignment="1" applyProtection="1">
      <alignment horizontal="left" vertical="top" readingOrder="1"/>
      <protection locked="0"/>
    </xf>
    <xf numFmtId="0" fontId="2" fillId="0" borderId="5" xfId="0" applyNumberFormat="1" applyFont="1" applyFill="1" applyBorder="1" applyAlignment="1" applyProtection="1">
      <alignment vertical="center" readingOrder="1"/>
      <protection locked="0"/>
    </xf>
    <xf numFmtId="165" fontId="2" fillId="0" borderId="5" xfId="0" applyNumberFormat="1" applyFont="1" applyFill="1" applyBorder="1" applyAlignment="1" applyProtection="1">
      <alignment horizontal="center" vertical="center" readingOrder="1"/>
    </xf>
    <xf numFmtId="165" fontId="3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2" fillId="2" borderId="0" xfId="0" applyNumberFormat="1" applyFont="1" applyFill="1" applyAlignment="1" applyProtection="1">
      <alignment wrapText="1"/>
    </xf>
    <xf numFmtId="165" fontId="3" fillId="0" borderId="2" xfId="0" applyNumberFormat="1" applyFont="1" applyFill="1" applyBorder="1" applyAlignment="1" applyProtection="1">
      <alignment horizontal="center" vertical="top" readingOrder="1"/>
    </xf>
    <xf numFmtId="165" fontId="2" fillId="3" borderId="2" xfId="0" applyNumberFormat="1" applyFont="1" applyFill="1" applyBorder="1" applyAlignment="1" applyProtection="1">
      <alignment horizontal="center" vertical="top" readingOrder="1"/>
    </xf>
    <xf numFmtId="165" fontId="3" fillId="4" borderId="2" xfId="0" applyNumberFormat="1" applyFont="1" applyFill="1" applyBorder="1" applyAlignment="1" applyProtection="1">
      <alignment horizontal="center" vertical="top" readingOrder="1"/>
    </xf>
    <xf numFmtId="165" fontId="3" fillId="5" borderId="2" xfId="0" applyNumberFormat="1" applyFont="1" applyFill="1" applyBorder="1" applyAlignment="1" applyProtection="1">
      <alignment horizontal="center" vertical="top" readingOrder="1"/>
    </xf>
    <xf numFmtId="165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165" fontId="3" fillId="0" borderId="11" xfId="0" applyNumberFormat="1" applyFont="1" applyFill="1" applyBorder="1" applyAlignment="1" applyProtection="1">
      <alignment horizontal="center" vertical="top" readingOrder="1"/>
      <protection locked="0"/>
    </xf>
    <xf numFmtId="0" fontId="4" fillId="2" borderId="0" xfId="1"/>
    <xf numFmtId="0" fontId="6" fillId="2" borderId="0" xfId="2" applyFont="1" applyBorder="1"/>
    <xf numFmtId="0" fontId="6" fillId="2" borderId="0" xfId="2" applyFont="1"/>
    <xf numFmtId="49" fontId="6" fillId="2" borderId="22" xfId="2" applyNumberFormat="1" applyFont="1" applyBorder="1" applyAlignment="1">
      <alignment horizontal="center" vertical="top" wrapText="1"/>
    </xf>
    <xf numFmtId="0" fontId="6" fillId="2" borderId="22" xfId="2" applyFont="1" applyBorder="1" applyAlignment="1">
      <alignment vertical="top" wrapText="1"/>
    </xf>
    <xf numFmtId="0" fontId="6" fillId="2" borderId="22" xfId="2" applyFont="1" applyBorder="1" applyAlignment="1">
      <alignment horizontal="center" vertical="top" wrapText="1"/>
    </xf>
    <xf numFmtId="0" fontId="4" fillId="2" borderId="23" xfId="1" applyBorder="1"/>
    <xf numFmtId="0" fontId="3" fillId="7" borderId="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1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1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2" xfId="0" applyNumberFormat="1" applyFont="1" applyFill="1" applyBorder="1" applyAlignment="1" applyProtection="1">
      <alignment horizontal="center" vertical="top" readingOrder="1"/>
      <protection locked="0"/>
    </xf>
    <xf numFmtId="49" fontId="3" fillId="0" borderId="2" xfId="0" applyNumberFormat="1" applyFont="1" applyFill="1" applyBorder="1" applyAlignment="1" applyProtection="1">
      <alignment vertical="top" wrapText="1" readingOrder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1" xfId="0" applyNumberFormat="1" applyFont="1" applyFill="1" applyBorder="1" applyAlignment="1" applyProtection="1">
      <alignment horizontal="center" vertical="top" wrapText="1" readingOrder="1"/>
      <protection locked="0"/>
    </xf>
    <xf numFmtId="0" fontId="8" fillId="0" borderId="8" xfId="0" applyNumberFormat="1" applyFont="1" applyFill="1" applyBorder="1" applyAlignment="1" applyProtection="1">
      <alignment horizontal="center" vertical="center" wrapText="1" readingOrder="1"/>
    </xf>
    <xf numFmtId="0" fontId="8" fillId="0" borderId="9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165" fontId="3" fillId="0" borderId="18" xfId="0" applyNumberFormat="1" applyFont="1" applyFill="1" applyBorder="1" applyAlignment="1" applyProtection="1">
      <alignment horizontal="center" vertical="top" readingOrder="1"/>
    </xf>
    <xf numFmtId="0" fontId="3" fillId="0" borderId="18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6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7" xfId="0" applyNumberFormat="1" applyFont="1" applyFill="1" applyBorder="1" applyAlignment="1" applyProtection="1">
      <alignment horizontal="center" vertical="top" readingOrder="1"/>
      <protection locked="0"/>
    </xf>
    <xf numFmtId="0" fontId="10" fillId="0" borderId="0" xfId="0" applyFont="1" applyAlignment="1">
      <alignment vertical="top"/>
    </xf>
    <xf numFmtId="166" fontId="11" fillId="0" borderId="0" xfId="3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4" fontId="12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top"/>
    </xf>
    <xf numFmtId="0" fontId="0" fillId="0" borderId="0" xfId="0"/>
    <xf numFmtId="0" fontId="0" fillId="2" borderId="0" xfId="0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13" fillId="0" borderId="0" xfId="0" applyNumberFormat="1" applyFont="1" applyFill="1" applyAlignment="1" applyProtection="1">
      <alignment horizontal="left" vertical="top"/>
    </xf>
    <xf numFmtId="165" fontId="6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8" fillId="2" borderId="0" xfId="0" applyFont="1" applyFill="1" applyAlignment="1">
      <alignment horizontal="left"/>
    </xf>
    <xf numFmtId="0" fontId="13" fillId="0" borderId="38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Alignment="1" applyProtection="1">
      <alignment horizontal="left" vertical="top"/>
    </xf>
    <xf numFmtId="14" fontId="12" fillId="0" borderId="0" xfId="0" applyNumberFormat="1" applyFont="1" applyAlignment="1">
      <alignment horizontal="left" vertical="center"/>
    </xf>
    <xf numFmtId="0" fontId="2" fillId="0" borderId="0" xfId="0" applyNumberFormat="1" applyFont="1" applyFill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0" borderId="8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5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8" xfId="0" applyNumberFormat="1" applyFont="1" applyFill="1" applyBorder="1" applyAlignment="1" applyProtection="1">
      <alignment horizontal="center" vertical="center" textRotation="90" wrapText="1" readingOrder="1"/>
    </xf>
    <xf numFmtId="0" fontId="3" fillId="2" borderId="0" xfId="0" applyNumberFormat="1" applyFont="1" applyFill="1" applyAlignment="1" applyProtection="1">
      <alignment horizontal="left" wrapText="1"/>
    </xf>
    <xf numFmtId="0" fontId="3" fillId="3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3" borderId="14" xfId="0" applyNumberFormat="1" applyFont="1" applyFill="1" applyBorder="1" applyAlignment="1" applyProtection="1">
      <alignment horizontal="center" vertical="top" readingOrder="1"/>
      <protection locked="0"/>
    </xf>
    <xf numFmtId="0" fontId="3" fillId="3" borderId="1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1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5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5" borderId="14" xfId="0" applyNumberFormat="1" applyFont="1" applyFill="1" applyBorder="1" applyAlignment="1" applyProtection="1">
      <alignment horizontal="center" vertical="top" readingOrder="1"/>
      <protection locked="0"/>
    </xf>
    <xf numFmtId="0" fontId="3" fillId="5" borderId="1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0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8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0" xfId="0" applyNumberFormat="1" applyFont="1" applyFill="1" applyBorder="1" applyAlignment="1" applyProtection="1">
      <alignment horizontal="left" vertical="top" readingOrder="1"/>
      <protection locked="0"/>
    </xf>
    <xf numFmtId="49" fontId="3" fillId="0" borderId="18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9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2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8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9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32" xfId="0" applyNumberFormat="1" applyFont="1" applyFill="1" applyBorder="1" applyAlignment="1" applyProtection="1">
      <alignment horizontal="center" vertical="top" wrapText="1" readingOrder="1"/>
      <protection locked="0"/>
    </xf>
    <xf numFmtId="165" fontId="3" fillId="0" borderId="18" xfId="0" applyNumberFormat="1" applyFont="1" applyFill="1" applyBorder="1" applyAlignment="1" applyProtection="1">
      <alignment horizontal="center" vertical="top" readingOrder="1"/>
    </xf>
    <xf numFmtId="165" fontId="3" fillId="0" borderId="19" xfId="0" applyNumberFormat="1" applyFont="1" applyFill="1" applyBorder="1" applyAlignment="1" applyProtection="1">
      <alignment horizontal="center" vertical="top" readingOrder="1"/>
    </xf>
    <xf numFmtId="0" fontId="3" fillId="7" borderId="3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2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9" xfId="0" applyNumberFormat="1" applyFont="1" applyFill="1" applyBorder="1" applyAlignment="1" applyProtection="1">
      <alignment horizontal="left" vertical="top" readingOrder="1"/>
      <protection locked="0"/>
    </xf>
    <xf numFmtId="0" fontId="3" fillId="4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4" borderId="14" xfId="0" applyNumberFormat="1" applyFont="1" applyFill="1" applyBorder="1" applyAlignment="1" applyProtection="1">
      <alignment horizontal="center" vertical="top" readingOrder="1"/>
      <protection locked="0"/>
    </xf>
    <xf numFmtId="0" fontId="3" fillId="4" borderId="15" xfId="0" applyNumberFormat="1" applyFont="1" applyFill="1" applyBorder="1" applyAlignment="1" applyProtection="1">
      <alignment horizontal="center" vertical="top" readingOrder="1"/>
      <protection locked="0"/>
    </xf>
    <xf numFmtId="0" fontId="2" fillId="0" borderId="0" xfId="0" applyNumberFormat="1" applyFont="1" applyFill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center" vertical="center" wrapText="1" readingOrder="1"/>
    </xf>
    <xf numFmtId="0" fontId="3" fillId="0" borderId="4" xfId="0" applyNumberFormat="1" applyFont="1" applyFill="1" applyBorder="1" applyAlignment="1" applyProtection="1">
      <alignment horizontal="center" vertical="center" wrapText="1" readingOrder="1"/>
    </xf>
    <xf numFmtId="0" fontId="3" fillId="0" borderId="7" xfId="0" applyNumberFormat="1" applyFont="1" applyFill="1" applyBorder="1" applyAlignment="1" applyProtection="1">
      <alignment horizontal="center" vertical="center" wrapText="1" readingOrder="1"/>
    </xf>
    <xf numFmtId="0" fontId="3" fillId="0" borderId="18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20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19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26" xfId="0" applyNumberFormat="1" applyFont="1" applyFill="1" applyBorder="1" applyAlignment="1" applyProtection="1">
      <alignment horizontal="center"/>
    </xf>
    <xf numFmtId="0" fontId="2" fillId="2" borderId="0" xfId="0" applyNumberFormat="1" applyFont="1" applyFill="1" applyAlignment="1" applyProtection="1">
      <alignment horizontal="center" vertical="top" readingOrder="1"/>
      <protection locked="0"/>
    </xf>
    <xf numFmtId="165" fontId="3" fillId="0" borderId="20" xfId="0" applyNumberFormat="1" applyFont="1" applyFill="1" applyBorder="1" applyAlignment="1" applyProtection="1">
      <alignment horizontal="center" vertical="top" readingOrder="1"/>
    </xf>
    <xf numFmtId="0" fontId="3" fillId="0" borderId="18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8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4" xfId="0" applyNumberFormat="1" applyFont="1" applyFill="1" applyBorder="1" applyAlignment="1" applyProtection="1">
      <alignment horizontal="center" vertical="center" wrapText="1" readingOrder="1"/>
    </xf>
    <xf numFmtId="0" fontId="3" fillId="0" borderId="25" xfId="0" applyNumberFormat="1" applyFont="1" applyFill="1" applyBorder="1" applyAlignment="1" applyProtection="1">
      <alignment horizontal="center" vertical="center" wrapText="1" readingOrder="1"/>
    </xf>
    <xf numFmtId="0" fontId="3" fillId="0" borderId="2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5" xfId="0" applyNumberFormat="1" applyFont="1" applyFill="1" applyBorder="1" applyAlignment="1" applyProtection="1">
      <alignment horizontal="left" vertical="top" wrapText="1" readingOrder="1"/>
      <protection locked="0"/>
    </xf>
    <xf numFmtId="0" fontId="2" fillId="6" borderId="24" xfId="0" applyNumberFormat="1" applyFont="1" applyFill="1" applyBorder="1" applyAlignment="1" applyProtection="1">
      <alignment horizontal="right" vertical="top" readingOrder="1"/>
      <protection locked="0"/>
    </xf>
    <xf numFmtId="0" fontId="2" fillId="6" borderId="25" xfId="0" applyNumberFormat="1" applyFont="1" applyFill="1" applyBorder="1" applyAlignment="1" applyProtection="1">
      <alignment horizontal="right" vertical="top" readingOrder="1"/>
      <protection locked="0"/>
    </xf>
    <xf numFmtId="0" fontId="2" fillId="0" borderId="24" xfId="0" applyNumberFormat="1" applyFont="1" applyFill="1" applyBorder="1" applyAlignment="1" applyProtection="1">
      <alignment horizontal="left" vertical="center" wrapText="1" readingOrder="1"/>
      <protection locked="0"/>
    </xf>
    <xf numFmtId="0" fontId="2" fillId="0" borderId="25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2" borderId="22" xfId="2" applyFont="1" applyBorder="1" applyAlignment="1">
      <alignment horizontal="center" vertical="center"/>
    </xf>
    <xf numFmtId="0" fontId="6" fillId="2" borderId="22" xfId="2" applyFont="1" applyBorder="1" applyAlignment="1">
      <alignment horizontal="center" vertical="top" wrapText="1"/>
    </xf>
    <xf numFmtId="0" fontId="6" fillId="2" borderId="22" xfId="2" applyFont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top" wrapText="1"/>
    </xf>
  </cellXfs>
  <cellStyles count="4">
    <cellStyle name="Excel Built-in Normal" xfId="2"/>
    <cellStyle name="Įprastas" xfId="0" builtinId="0"/>
    <cellStyle name="Įprastas 2" xfId="1"/>
    <cellStyle name="Kablelis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45"/>
  <sheetViews>
    <sheetView tabSelected="1" zoomScale="98" zoomScaleNormal="98" workbookViewId="0">
      <selection activeCell="S15" sqref="S15"/>
    </sheetView>
  </sheetViews>
  <sheetFormatPr defaultRowHeight="15" x14ac:dyDescent="0.25"/>
  <cols>
    <col min="1" max="1" width="6" customWidth="1"/>
    <col min="2" max="2" width="26.140625" customWidth="1"/>
    <col min="3" max="3" width="8.140625" customWidth="1"/>
    <col min="4" max="4" width="10.85546875" customWidth="1"/>
    <col min="5" max="5" width="12" customWidth="1"/>
    <col min="6" max="6" width="11.140625" customWidth="1"/>
    <col min="7" max="7" width="26.42578125" hidden="1" customWidth="1"/>
    <col min="8" max="8" width="10.140625" customWidth="1"/>
    <col min="9" max="9" width="11.5703125" customWidth="1"/>
    <col min="10" max="10" width="11.28515625" customWidth="1"/>
    <col min="11" max="11" width="18.85546875" customWidth="1"/>
    <col min="12" max="12" width="5.42578125" customWidth="1"/>
    <col min="13" max="13" width="6" customWidth="1"/>
    <col min="14" max="14" width="5.7109375" customWidth="1"/>
    <col min="15" max="15" width="5.42578125" customWidth="1"/>
  </cols>
  <sheetData>
    <row r="1" spans="1:235" s="73" customFormat="1" ht="15.75" x14ac:dyDescent="0.25">
      <c r="A1" s="66"/>
      <c r="B1" s="66"/>
      <c r="C1" s="66"/>
      <c r="D1" s="66"/>
      <c r="E1" s="67"/>
      <c r="F1" s="68"/>
      <c r="G1" s="69"/>
      <c r="H1" s="69"/>
      <c r="I1" s="70"/>
      <c r="J1" s="71"/>
      <c r="K1" s="82" t="s">
        <v>84</v>
      </c>
      <c r="L1" s="82"/>
      <c r="M1" s="82"/>
      <c r="N1" s="82"/>
      <c r="O1" s="8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</row>
    <row r="2" spans="1:235" s="73" customFormat="1" ht="15.75" x14ac:dyDescent="0.25">
      <c r="A2" s="66"/>
      <c r="B2" s="66"/>
      <c r="C2" s="66"/>
      <c r="D2" s="66"/>
      <c r="E2" s="67"/>
      <c r="F2" s="68"/>
      <c r="G2" s="69"/>
      <c r="H2" s="69"/>
      <c r="I2" s="70"/>
      <c r="J2" s="71"/>
      <c r="K2" s="82" t="s">
        <v>85</v>
      </c>
      <c r="L2" s="82"/>
      <c r="M2" s="82"/>
      <c r="N2" s="82"/>
      <c r="O2" s="8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/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/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/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  <c r="GI2" s="72"/>
      <c r="GJ2" s="72"/>
      <c r="GK2" s="72"/>
      <c r="GL2" s="72"/>
      <c r="GM2" s="72"/>
      <c r="GN2" s="72"/>
      <c r="GO2" s="72"/>
      <c r="GP2" s="72"/>
      <c r="GQ2" s="72"/>
      <c r="GR2" s="72"/>
      <c r="GS2" s="72"/>
      <c r="GT2" s="72"/>
      <c r="GU2" s="72"/>
      <c r="GV2" s="72"/>
      <c r="GW2" s="72"/>
      <c r="GX2" s="72"/>
      <c r="GY2" s="72"/>
      <c r="GZ2" s="72"/>
      <c r="HA2" s="72"/>
      <c r="HB2" s="72"/>
      <c r="HC2" s="72"/>
      <c r="HD2" s="72"/>
      <c r="HE2" s="72"/>
      <c r="HF2" s="72"/>
      <c r="HG2" s="72"/>
      <c r="HH2" s="72"/>
      <c r="HI2" s="72"/>
      <c r="HJ2" s="72"/>
      <c r="HK2" s="72"/>
      <c r="HL2" s="72"/>
      <c r="HM2" s="72"/>
      <c r="HN2" s="72"/>
      <c r="HO2" s="72"/>
      <c r="HP2" s="72"/>
      <c r="HQ2" s="72"/>
      <c r="HR2" s="72"/>
      <c r="HS2" s="72"/>
      <c r="HT2" s="72"/>
      <c r="HU2" s="72"/>
      <c r="HV2" s="72"/>
      <c r="HW2" s="72"/>
      <c r="HX2" s="72"/>
      <c r="HY2" s="72"/>
      <c r="HZ2" s="72"/>
      <c r="IA2" s="72"/>
    </row>
    <row r="3" spans="1:235" s="73" customFormat="1" ht="15.75" x14ac:dyDescent="0.25">
      <c r="A3" s="66"/>
      <c r="B3" s="66"/>
      <c r="C3" s="66"/>
      <c r="D3" s="66"/>
      <c r="E3" s="67"/>
      <c r="F3" s="68"/>
      <c r="G3" s="69"/>
      <c r="H3" s="69"/>
      <c r="I3" s="70"/>
      <c r="J3" s="71"/>
      <c r="K3" s="82" t="s">
        <v>86</v>
      </c>
      <c r="L3" s="82"/>
      <c r="M3" s="82"/>
      <c r="N3" s="82"/>
      <c r="O3" s="8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/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/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  <c r="GI3" s="72"/>
      <c r="GJ3" s="72"/>
      <c r="GK3" s="72"/>
      <c r="GL3" s="72"/>
      <c r="GM3" s="72"/>
      <c r="GN3" s="72"/>
      <c r="GO3" s="72"/>
      <c r="GP3" s="72"/>
      <c r="GQ3" s="72"/>
      <c r="GR3" s="72"/>
      <c r="GS3" s="72"/>
      <c r="GT3" s="72"/>
      <c r="GU3" s="72"/>
      <c r="GV3" s="72"/>
      <c r="GW3" s="72"/>
      <c r="GX3" s="72"/>
      <c r="GY3" s="72"/>
      <c r="GZ3" s="72"/>
      <c r="HA3" s="72"/>
      <c r="HB3" s="72"/>
      <c r="HC3" s="72"/>
      <c r="HD3" s="72"/>
      <c r="HE3" s="72"/>
      <c r="HF3" s="72"/>
      <c r="HG3" s="72"/>
      <c r="HH3" s="72"/>
      <c r="HI3" s="72"/>
      <c r="HJ3" s="72"/>
      <c r="HK3" s="72"/>
      <c r="HL3" s="72"/>
      <c r="HM3" s="72"/>
      <c r="HN3" s="72"/>
      <c r="HO3" s="72"/>
      <c r="HP3" s="72"/>
      <c r="HQ3" s="72"/>
      <c r="HR3" s="72"/>
      <c r="HS3" s="72"/>
      <c r="HT3" s="72"/>
      <c r="HU3" s="72"/>
      <c r="HV3" s="72"/>
      <c r="HW3" s="72"/>
      <c r="HX3" s="72"/>
      <c r="HY3" s="72"/>
      <c r="HZ3" s="72"/>
      <c r="IA3" s="72"/>
    </row>
    <row r="4" spans="1:235" s="73" customFormat="1" ht="15.75" x14ac:dyDescent="0.25">
      <c r="A4" s="66"/>
      <c r="B4" s="66"/>
      <c r="C4" s="66"/>
      <c r="D4" s="66"/>
      <c r="E4" s="67"/>
      <c r="F4" s="68"/>
      <c r="G4" s="69"/>
      <c r="H4" s="69"/>
      <c r="I4" s="70"/>
      <c r="J4" s="71"/>
      <c r="K4" s="82" t="s">
        <v>87</v>
      </c>
      <c r="L4" s="82"/>
      <c r="M4" s="82"/>
      <c r="N4" s="82"/>
      <c r="O4" s="8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/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/>
      <c r="GP4" s="72"/>
      <c r="GQ4" s="72"/>
      <c r="GR4" s="72"/>
      <c r="GS4" s="72"/>
      <c r="GT4" s="72"/>
      <c r="GU4" s="72"/>
      <c r="GV4" s="72"/>
      <c r="GW4" s="72"/>
      <c r="GX4" s="72"/>
      <c r="GY4" s="72"/>
      <c r="GZ4" s="72"/>
      <c r="HA4" s="72"/>
      <c r="HB4" s="72"/>
      <c r="HC4" s="72"/>
      <c r="HD4" s="72"/>
      <c r="HE4" s="72"/>
      <c r="HF4" s="72"/>
      <c r="HG4" s="72"/>
      <c r="HH4" s="72"/>
      <c r="HI4" s="72"/>
      <c r="HJ4" s="72"/>
      <c r="HK4" s="72"/>
      <c r="HL4" s="72"/>
      <c r="HM4" s="72"/>
      <c r="HN4" s="72"/>
      <c r="HO4" s="72"/>
      <c r="HP4" s="72"/>
      <c r="HQ4" s="72"/>
      <c r="HR4" s="72"/>
      <c r="HS4" s="72"/>
      <c r="HT4" s="72"/>
      <c r="HU4" s="72"/>
      <c r="HV4" s="72"/>
      <c r="HW4" s="72"/>
      <c r="HX4" s="72"/>
      <c r="HY4" s="72"/>
      <c r="HZ4" s="72"/>
      <c r="IA4" s="72"/>
    </row>
    <row r="5" spans="1:235" s="73" customFormat="1" ht="15.75" x14ac:dyDescent="0.25">
      <c r="A5" s="66"/>
      <c r="B5" s="66"/>
      <c r="C5" s="66"/>
      <c r="D5" s="66"/>
      <c r="E5" s="67"/>
      <c r="F5" s="68"/>
      <c r="G5" s="69"/>
      <c r="H5" s="69"/>
      <c r="I5" s="70"/>
      <c r="J5" s="71"/>
      <c r="K5" s="82" t="s">
        <v>89</v>
      </c>
      <c r="L5" s="82"/>
      <c r="M5" s="82"/>
      <c r="N5" s="82"/>
      <c r="O5" s="8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/>
      <c r="HF5" s="72"/>
      <c r="HG5" s="72"/>
      <c r="HH5" s="72"/>
      <c r="HI5" s="72"/>
      <c r="HJ5" s="72"/>
      <c r="HK5" s="72"/>
      <c r="HL5" s="72"/>
      <c r="HM5" s="72"/>
      <c r="HN5" s="72"/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  <c r="HZ5" s="72"/>
      <c r="IA5" s="72"/>
    </row>
    <row r="6" spans="1:235" s="74" customFormat="1" ht="15" customHeight="1" x14ac:dyDescent="0.25">
      <c r="J6" s="75"/>
      <c r="K6" s="79" t="s">
        <v>88</v>
      </c>
      <c r="L6" s="79"/>
      <c r="M6" s="79"/>
      <c r="N6" s="79"/>
      <c r="O6" s="79"/>
    </row>
    <row r="7" spans="1:235" s="74" customFormat="1" ht="15" customHeight="1" x14ac:dyDescent="0.25">
      <c r="J7" s="75"/>
      <c r="K7" s="76"/>
      <c r="L7" s="76"/>
      <c r="M7" s="76"/>
      <c r="N7" s="76"/>
      <c r="O7" s="76"/>
    </row>
    <row r="8" spans="1:235" s="1" customFormat="1" ht="15.7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94" t="s">
        <v>50</v>
      </c>
      <c r="L8" s="94"/>
      <c r="M8" s="94"/>
      <c r="N8" s="94"/>
      <c r="O8" s="94"/>
    </row>
    <row r="9" spans="1:235" s="1" customFormat="1" ht="15.75" customHeight="1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94" t="s">
        <v>80</v>
      </c>
      <c r="L9" s="94"/>
      <c r="M9" s="94"/>
      <c r="N9" s="94"/>
      <c r="O9" s="94"/>
    </row>
    <row r="10" spans="1:235" ht="15.7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94" t="s">
        <v>81</v>
      </c>
      <c r="L10" s="94"/>
      <c r="M10" s="94"/>
      <c r="N10" s="94"/>
      <c r="O10" s="94"/>
    </row>
    <row r="11" spans="1:235" ht="15.7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235" ht="15.75" x14ac:dyDescent="0.25">
      <c r="A12" s="3"/>
      <c r="B12" s="3"/>
      <c r="C12" s="83" t="s">
        <v>83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235" ht="15.75" x14ac:dyDescent="0.25">
      <c r="A13" s="131" t="s">
        <v>71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</row>
    <row r="14" spans="1:235" ht="15.75" x14ac:dyDescent="0.25">
      <c r="A14" s="3"/>
      <c r="B14" s="3"/>
      <c r="C14" s="3"/>
      <c r="D14" s="3"/>
      <c r="E14" s="83" t="s">
        <v>70</v>
      </c>
      <c r="F14" s="83"/>
      <c r="G14" s="83"/>
      <c r="H14" s="83"/>
      <c r="I14" s="83"/>
      <c r="J14" s="83"/>
      <c r="K14" s="3"/>
      <c r="L14" s="3"/>
      <c r="M14" s="3"/>
      <c r="N14" s="3"/>
      <c r="O14" s="3"/>
    </row>
    <row r="15" spans="1:235" ht="16.5" thickBo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138" t="s">
        <v>79</v>
      </c>
      <c r="N15" s="138"/>
      <c r="O15" s="138"/>
    </row>
    <row r="16" spans="1:235" ht="31.5" customHeight="1" x14ac:dyDescent="0.25">
      <c r="A16" s="132" t="s">
        <v>0</v>
      </c>
      <c r="B16" s="86" t="s">
        <v>72</v>
      </c>
      <c r="C16" s="135" t="s">
        <v>74</v>
      </c>
      <c r="D16" s="91" t="s">
        <v>73</v>
      </c>
      <c r="E16" s="91" t="s">
        <v>2</v>
      </c>
      <c r="F16" s="91" t="s">
        <v>3</v>
      </c>
      <c r="G16" s="91" t="s">
        <v>3</v>
      </c>
      <c r="H16" s="91" t="s">
        <v>4</v>
      </c>
      <c r="I16" s="91" t="s">
        <v>5</v>
      </c>
      <c r="J16" s="91" t="s">
        <v>6</v>
      </c>
      <c r="K16" s="86" t="s">
        <v>75</v>
      </c>
      <c r="L16" s="87"/>
      <c r="M16" s="87"/>
      <c r="N16" s="87"/>
      <c r="O16" s="88"/>
    </row>
    <row r="17" spans="1:18" ht="15.75" x14ac:dyDescent="0.25">
      <c r="A17" s="133"/>
      <c r="B17" s="84"/>
      <c r="C17" s="136"/>
      <c r="D17" s="92"/>
      <c r="E17" s="92"/>
      <c r="F17" s="92"/>
      <c r="G17" s="92"/>
      <c r="H17" s="92"/>
      <c r="I17" s="92"/>
      <c r="J17" s="92"/>
      <c r="K17" s="84" t="s">
        <v>1</v>
      </c>
      <c r="L17" s="84" t="s">
        <v>7</v>
      </c>
      <c r="M17" s="84" t="s">
        <v>8</v>
      </c>
      <c r="N17" s="89"/>
      <c r="O17" s="90"/>
    </row>
    <row r="18" spans="1:18" ht="93" customHeight="1" thickBot="1" x14ac:dyDescent="0.3">
      <c r="A18" s="134"/>
      <c r="B18" s="85"/>
      <c r="C18" s="137"/>
      <c r="D18" s="93"/>
      <c r="E18" s="93"/>
      <c r="F18" s="93"/>
      <c r="G18" s="93"/>
      <c r="H18" s="93"/>
      <c r="I18" s="93"/>
      <c r="J18" s="93"/>
      <c r="K18" s="85"/>
      <c r="L18" s="85"/>
      <c r="M18" s="59" t="s">
        <v>9</v>
      </c>
      <c r="N18" s="59" t="s">
        <v>10</v>
      </c>
      <c r="O18" s="60" t="s">
        <v>11</v>
      </c>
    </row>
    <row r="19" spans="1:18" ht="48" customHeight="1" thickBot="1" x14ac:dyDescent="0.3">
      <c r="A19" s="30" t="s">
        <v>12</v>
      </c>
      <c r="B19" s="31" t="s">
        <v>13</v>
      </c>
      <c r="C19" s="31"/>
      <c r="D19" s="32"/>
      <c r="E19" s="38">
        <f t="shared" ref="E19:J19" si="0">SUM(E20:E20)</f>
        <v>220.89999999999998</v>
      </c>
      <c r="F19" s="38">
        <f t="shared" si="0"/>
        <v>209</v>
      </c>
      <c r="G19" s="38">
        <f t="shared" si="0"/>
        <v>0</v>
      </c>
      <c r="H19" s="38">
        <f t="shared" si="0"/>
        <v>209</v>
      </c>
      <c r="I19" s="38">
        <f t="shared" si="0"/>
        <v>188</v>
      </c>
      <c r="J19" s="38">
        <f t="shared" si="0"/>
        <v>188</v>
      </c>
      <c r="K19" s="95"/>
      <c r="L19" s="96"/>
      <c r="M19" s="96"/>
      <c r="N19" s="96"/>
      <c r="O19" s="97"/>
    </row>
    <row r="20" spans="1:18" ht="51" customHeight="1" thickBot="1" x14ac:dyDescent="0.3">
      <c r="A20" s="23" t="s">
        <v>15</v>
      </c>
      <c r="B20" s="19" t="s">
        <v>16</v>
      </c>
      <c r="C20" s="19"/>
      <c r="D20" s="4"/>
      <c r="E20" s="39">
        <f t="shared" ref="E20:J20" si="1">E21+E27+E35</f>
        <v>220.89999999999998</v>
      </c>
      <c r="F20" s="39">
        <f t="shared" si="1"/>
        <v>209</v>
      </c>
      <c r="G20" s="39">
        <f t="shared" si="1"/>
        <v>0</v>
      </c>
      <c r="H20" s="39">
        <f t="shared" si="1"/>
        <v>209</v>
      </c>
      <c r="I20" s="39">
        <f t="shared" si="1"/>
        <v>188</v>
      </c>
      <c r="J20" s="39">
        <f t="shared" si="1"/>
        <v>188</v>
      </c>
      <c r="K20" s="128"/>
      <c r="L20" s="129"/>
      <c r="M20" s="129"/>
      <c r="N20" s="129"/>
      <c r="O20" s="130"/>
    </row>
    <row r="21" spans="1:18" ht="81" customHeight="1" thickBot="1" x14ac:dyDescent="0.3">
      <c r="A21" s="24" t="s">
        <v>17</v>
      </c>
      <c r="B21" s="20" t="s">
        <v>18</v>
      </c>
      <c r="C21" s="20"/>
      <c r="D21" s="5"/>
      <c r="E21" s="40">
        <f t="shared" ref="E21:J21" si="2">SUM(E22:E25)</f>
        <v>113.6</v>
      </c>
      <c r="F21" s="40">
        <f t="shared" si="2"/>
        <v>68.8</v>
      </c>
      <c r="G21" s="40">
        <f t="shared" si="2"/>
        <v>0</v>
      </c>
      <c r="H21" s="40">
        <f t="shared" si="2"/>
        <v>93.8</v>
      </c>
      <c r="I21" s="40">
        <f t="shared" si="2"/>
        <v>65</v>
      </c>
      <c r="J21" s="40">
        <f t="shared" si="2"/>
        <v>65</v>
      </c>
      <c r="K21" s="101"/>
      <c r="L21" s="102"/>
      <c r="M21" s="102"/>
      <c r="N21" s="102"/>
      <c r="O21" s="103"/>
    </row>
    <row r="22" spans="1:18" ht="100.5" customHeight="1" thickBot="1" x14ac:dyDescent="0.3">
      <c r="A22" s="25" t="s">
        <v>19</v>
      </c>
      <c r="B22" s="21" t="s">
        <v>20</v>
      </c>
      <c r="C22" s="57" t="s">
        <v>54</v>
      </c>
      <c r="D22" s="6" t="s">
        <v>21</v>
      </c>
      <c r="E22" s="41">
        <v>55</v>
      </c>
      <c r="F22" s="41">
        <v>55</v>
      </c>
      <c r="G22" s="41">
        <v>0</v>
      </c>
      <c r="H22" s="41">
        <v>55</v>
      </c>
      <c r="I22" s="41">
        <v>55</v>
      </c>
      <c r="J22" s="41">
        <v>55</v>
      </c>
      <c r="K22" s="51" t="s">
        <v>65</v>
      </c>
      <c r="L22" s="7" t="s">
        <v>14</v>
      </c>
      <c r="M22" s="7">
        <v>50</v>
      </c>
      <c r="N22" s="7">
        <v>50</v>
      </c>
      <c r="O22" s="50">
        <v>50</v>
      </c>
    </row>
    <row r="23" spans="1:18" ht="48" thickBot="1" x14ac:dyDescent="0.3">
      <c r="A23" s="25" t="s">
        <v>22</v>
      </c>
      <c r="B23" s="21" t="s">
        <v>23</v>
      </c>
      <c r="C23" s="57" t="s">
        <v>54</v>
      </c>
      <c r="D23" s="6" t="s">
        <v>21</v>
      </c>
      <c r="E23" s="41">
        <v>10</v>
      </c>
      <c r="F23" s="41">
        <v>10</v>
      </c>
      <c r="G23" s="41">
        <v>0</v>
      </c>
      <c r="H23" s="78">
        <v>35</v>
      </c>
      <c r="I23" s="41">
        <v>10</v>
      </c>
      <c r="J23" s="41">
        <v>10</v>
      </c>
      <c r="K23" s="6" t="s">
        <v>66</v>
      </c>
      <c r="L23" s="7" t="s">
        <v>24</v>
      </c>
      <c r="M23" s="7">
        <v>100</v>
      </c>
      <c r="N23" s="7">
        <v>100</v>
      </c>
      <c r="O23" s="50">
        <v>100</v>
      </c>
      <c r="P23" s="80"/>
      <c r="Q23" s="81"/>
      <c r="R23" s="81"/>
    </row>
    <row r="24" spans="1:18" ht="48" thickBot="1" x14ac:dyDescent="0.3">
      <c r="A24" s="25" t="s">
        <v>25</v>
      </c>
      <c r="B24" s="21" t="s">
        <v>26</v>
      </c>
      <c r="C24" s="57" t="s">
        <v>76</v>
      </c>
      <c r="D24" s="6" t="s">
        <v>21</v>
      </c>
      <c r="E24" s="41">
        <v>10.6</v>
      </c>
      <c r="F24" s="41">
        <v>3.8</v>
      </c>
      <c r="G24" s="41">
        <v>0</v>
      </c>
      <c r="H24" s="41">
        <v>3.8</v>
      </c>
      <c r="I24" s="41"/>
      <c r="J24" s="41"/>
      <c r="K24" s="51" t="s">
        <v>67</v>
      </c>
      <c r="L24" s="7" t="s">
        <v>14</v>
      </c>
      <c r="M24" s="53">
        <v>3</v>
      </c>
      <c r="N24" s="53"/>
      <c r="O24" s="50"/>
    </row>
    <row r="25" spans="1:18" ht="39" customHeight="1" x14ac:dyDescent="0.25">
      <c r="A25" s="98" t="s">
        <v>27</v>
      </c>
      <c r="B25" s="104" t="s">
        <v>28</v>
      </c>
      <c r="C25" s="109" t="s">
        <v>54</v>
      </c>
      <c r="D25" s="107" t="s">
        <v>21</v>
      </c>
      <c r="E25" s="119">
        <f>SUM(E26:E26)+38</f>
        <v>38</v>
      </c>
      <c r="F25" s="119">
        <f>SUM(F26:F26)</f>
        <v>0</v>
      </c>
      <c r="G25" s="37">
        <f>SUM(G26:G26)</f>
        <v>0</v>
      </c>
      <c r="H25" s="119">
        <f>SUM(H26:H26)</f>
        <v>0</v>
      </c>
      <c r="I25" s="119">
        <f>SUM(I26:I26)</f>
        <v>0</v>
      </c>
      <c r="J25" s="119">
        <f>SUM(J26:J26)</f>
        <v>0</v>
      </c>
      <c r="K25" s="121"/>
      <c r="L25" s="122"/>
      <c r="M25" s="122"/>
      <c r="N25" s="122"/>
      <c r="O25" s="123"/>
    </row>
    <row r="26" spans="1:18" ht="16.5" thickBot="1" x14ac:dyDescent="0.3">
      <c r="A26" s="100"/>
      <c r="B26" s="105"/>
      <c r="C26" s="110"/>
      <c r="D26" s="127"/>
      <c r="E26" s="120"/>
      <c r="F26" s="120"/>
      <c r="G26" s="35">
        <v>0</v>
      </c>
      <c r="H26" s="120"/>
      <c r="I26" s="120"/>
      <c r="J26" s="120"/>
      <c r="K26" s="124"/>
      <c r="L26" s="125"/>
      <c r="M26" s="125"/>
      <c r="N26" s="125"/>
      <c r="O26" s="126"/>
    </row>
    <row r="27" spans="1:18" ht="63.75" thickBot="1" x14ac:dyDescent="0.3">
      <c r="A27" s="24" t="s">
        <v>29</v>
      </c>
      <c r="B27" s="20" t="s">
        <v>30</v>
      </c>
      <c r="C27" s="20"/>
      <c r="D27" s="5"/>
      <c r="E27" s="40">
        <f t="shared" ref="E27:J27" si="3">E28+E29+E31+E32</f>
        <v>105.1</v>
      </c>
      <c r="F27" s="40">
        <f t="shared" si="3"/>
        <v>138</v>
      </c>
      <c r="G27" s="40">
        <f t="shared" si="3"/>
        <v>0</v>
      </c>
      <c r="H27" s="40">
        <f t="shared" si="3"/>
        <v>113</v>
      </c>
      <c r="I27" s="40">
        <f t="shared" si="3"/>
        <v>120</v>
      </c>
      <c r="J27" s="40">
        <f t="shared" si="3"/>
        <v>120</v>
      </c>
      <c r="K27" s="101"/>
      <c r="L27" s="102"/>
      <c r="M27" s="102"/>
      <c r="N27" s="102"/>
      <c r="O27" s="103"/>
    </row>
    <row r="28" spans="1:18" ht="57.75" customHeight="1" thickBot="1" x14ac:dyDescent="0.3">
      <c r="A28" s="25" t="s">
        <v>31</v>
      </c>
      <c r="B28" s="21" t="s">
        <v>32</v>
      </c>
      <c r="C28" s="56" t="s">
        <v>54</v>
      </c>
      <c r="D28" s="6" t="s">
        <v>21</v>
      </c>
      <c r="E28" s="41">
        <v>6.3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115"/>
      <c r="L28" s="116"/>
      <c r="M28" s="117"/>
      <c r="N28" s="117"/>
      <c r="O28" s="118"/>
    </row>
    <row r="29" spans="1:18" ht="51" customHeight="1" x14ac:dyDescent="0.25">
      <c r="A29" s="98" t="s">
        <v>33</v>
      </c>
      <c r="B29" s="104" t="s">
        <v>34</v>
      </c>
      <c r="C29" s="109" t="s">
        <v>77</v>
      </c>
      <c r="D29" s="107" t="s">
        <v>21</v>
      </c>
      <c r="E29" s="119">
        <f>SUM(E30:E30)+70</f>
        <v>70</v>
      </c>
      <c r="F29" s="119">
        <f>SUM(F30:F30)+70</f>
        <v>70</v>
      </c>
      <c r="G29" s="37">
        <f>SUM(G30:G30)</f>
        <v>0</v>
      </c>
      <c r="H29" s="119">
        <v>70</v>
      </c>
      <c r="I29" s="119">
        <f>SUM(I30:I30)+70</f>
        <v>70</v>
      </c>
      <c r="J29" s="119">
        <f>SUM(J30:J30)+70</f>
        <v>70</v>
      </c>
      <c r="K29" s="104" t="s">
        <v>68</v>
      </c>
      <c r="L29" s="148" t="s">
        <v>24</v>
      </c>
      <c r="M29" s="147">
        <v>100</v>
      </c>
      <c r="N29" s="147">
        <v>100</v>
      </c>
      <c r="O29" s="147">
        <v>100</v>
      </c>
    </row>
    <row r="30" spans="1:18" ht="16.5" thickBot="1" x14ac:dyDescent="0.3">
      <c r="A30" s="99"/>
      <c r="B30" s="106"/>
      <c r="C30" s="111"/>
      <c r="D30" s="108"/>
      <c r="E30" s="140"/>
      <c r="F30" s="140"/>
      <c r="G30" s="35">
        <v>0</v>
      </c>
      <c r="H30" s="140"/>
      <c r="I30" s="140"/>
      <c r="J30" s="140"/>
      <c r="K30" s="105"/>
      <c r="L30" s="149"/>
      <c r="M30" s="147"/>
      <c r="N30" s="147"/>
      <c r="O30" s="147"/>
    </row>
    <row r="31" spans="1:18" ht="79.5" thickBot="1" x14ac:dyDescent="0.3">
      <c r="A31" s="25" t="s">
        <v>35</v>
      </c>
      <c r="B31" s="21" t="s">
        <v>36</v>
      </c>
      <c r="C31" s="57" t="s">
        <v>54</v>
      </c>
      <c r="D31" s="6" t="s">
        <v>21</v>
      </c>
      <c r="E31" s="41">
        <v>15.6</v>
      </c>
      <c r="F31" s="41">
        <v>50</v>
      </c>
      <c r="G31" s="41">
        <v>0</v>
      </c>
      <c r="H31" s="78">
        <v>25</v>
      </c>
      <c r="I31" s="41">
        <v>50</v>
      </c>
      <c r="J31" s="41">
        <v>50</v>
      </c>
      <c r="K31" s="51" t="s">
        <v>64</v>
      </c>
      <c r="L31" s="7" t="s">
        <v>24</v>
      </c>
      <c r="M31" s="64">
        <v>100</v>
      </c>
      <c r="N31" s="64">
        <v>100</v>
      </c>
      <c r="O31" s="65">
        <v>100</v>
      </c>
      <c r="P31" s="77"/>
    </row>
    <row r="32" spans="1:18" ht="31.5" customHeight="1" x14ac:dyDescent="0.25">
      <c r="A32" s="98" t="s">
        <v>37</v>
      </c>
      <c r="B32" s="104" t="s">
        <v>38</v>
      </c>
      <c r="C32" s="112" t="s">
        <v>78</v>
      </c>
      <c r="D32" s="63"/>
      <c r="E32" s="62">
        <f t="shared" ref="E32:J32" si="4">SUM(E33:E34)</f>
        <v>13.2</v>
      </c>
      <c r="F32" s="62">
        <f t="shared" si="4"/>
        <v>18</v>
      </c>
      <c r="G32" s="37">
        <f t="shared" si="4"/>
        <v>0</v>
      </c>
      <c r="H32" s="62">
        <f t="shared" si="4"/>
        <v>18</v>
      </c>
      <c r="I32" s="62">
        <f t="shared" si="4"/>
        <v>0</v>
      </c>
      <c r="J32" s="62">
        <f t="shared" si="4"/>
        <v>0</v>
      </c>
      <c r="K32" s="104" t="s">
        <v>82</v>
      </c>
      <c r="L32" s="141" t="s">
        <v>14</v>
      </c>
      <c r="M32" s="141">
        <v>2</v>
      </c>
      <c r="N32" s="141"/>
      <c r="O32" s="144"/>
    </row>
    <row r="33" spans="1:15" ht="15.75" x14ac:dyDescent="0.25">
      <c r="A33" s="99"/>
      <c r="B33" s="106"/>
      <c r="C33" s="113"/>
      <c r="D33" s="9" t="s">
        <v>21</v>
      </c>
      <c r="E33" s="35">
        <v>0</v>
      </c>
      <c r="F33" s="35">
        <v>4</v>
      </c>
      <c r="G33" s="35">
        <v>0</v>
      </c>
      <c r="H33" s="35">
        <v>4</v>
      </c>
      <c r="I33" s="35">
        <v>0</v>
      </c>
      <c r="J33" s="35">
        <v>0</v>
      </c>
      <c r="K33" s="106"/>
      <c r="L33" s="142"/>
      <c r="M33" s="142"/>
      <c r="N33" s="142"/>
      <c r="O33" s="145"/>
    </row>
    <row r="34" spans="1:15" ht="16.5" thickBot="1" x14ac:dyDescent="0.3">
      <c r="A34" s="100"/>
      <c r="B34" s="105"/>
      <c r="C34" s="114"/>
      <c r="D34" s="9" t="s">
        <v>39</v>
      </c>
      <c r="E34" s="35">
        <v>13.2</v>
      </c>
      <c r="F34" s="35">
        <v>14</v>
      </c>
      <c r="G34" s="35">
        <v>0</v>
      </c>
      <c r="H34" s="35">
        <v>14</v>
      </c>
      <c r="I34" s="35">
        <v>0</v>
      </c>
      <c r="J34" s="35">
        <v>0</v>
      </c>
      <c r="K34" s="105"/>
      <c r="L34" s="143"/>
      <c r="M34" s="143"/>
      <c r="N34" s="143"/>
      <c r="O34" s="146"/>
    </row>
    <row r="35" spans="1:15" ht="48" thickBot="1" x14ac:dyDescent="0.3">
      <c r="A35" s="24" t="s">
        <v>40</v>
      </c>
      <c r="B35" s="20" t="s">
        <v>41</v>
      </c>
      <c r="C35" s="20"/>
      <c r="D35" s="5"/>
      <c r="E35" s="40">
        <f t="shared" ref="E35:J35" si="5">SUM(E36:E36)</f>
        <v>2.2000000000000002</v>
      </c>
      <c r="F35" s="40">
        <f t="shared" si="5"/>
        <v>2.2000000000000002</v>
      </c>
      <c r="G35" s="40">
        <f t="shared" si="5"/>
        <v>0</v>
      </c>
      <c r="H35" s="40">
        <f t="shared" si="5"/>
        <v>2.2000000000000002</v>
      </c>
      <c r="I35" s="40">
        <f t="shared" si="5"/>
        <v>3</v>
      </c>
      <c r="J35" s="40">
        <f t="shared" si="5"/>
        <v>3</v>
      </c>
      <c r="K35" s="101"/>
      <c r="L35" s="102"/>
      <c r="M35" s="102"/>
      <c r="N35" s="102"/>
      <c r="O35" s="103"/>
    </row>
    <row r="36" spans="1:15" ht="48" thickBot="1" x14ac:dyDescent="0.3">
      <c r="A36" s="26" t="s">
        <v>42</v>
      </c>
      <c r="B36" s="22" t="s">
        <v>43</v>
      </c>
      <c r="C36" s="58" t="s">
        <v>54</v>
      </c>
      <c r="D36" s="10" t="s">
        <v>21</v>
      </c>
      <c r="E36" s="42">
        <v>2.2000000000000002</v>
      </c>
      <c r="F36" s="42">
        <v>2.2000000000000002</v>
      </c>
      <c r="G36" s="42">
        <v>0</v>
      </c>
      <c r="H36" s="42">
        <v>2.2000000000000002</v>
      </c>
      <c r="I36" s="42">
        <v>3</v>
      </c>
      <c r="J36" s="42">
        <v>3</v>
      </c>
      <c r="K36" s="52" t="s">
        <v>69</v>
      </c>
      <c r="L36" s="11" t="s">
        <v>24</v>
      </c>
      <c r="M36" s="54">
        <v>100</v>
      </c>
      <c r="N36" s="54">
        <v>100</v>
      </c>
      <c r="O36" s="55">
        <v>100</v>
      </c>
    </row>
    <row r="37" spans="1:15" s="2" customFormat="1" ht="15.75" x14ac:dyDescent="0.25">
      <c r="A37" s="12"/>
      <c r="B37" s="12"/>
      <c r="C37" s="12"/>
      <c r="D37" s="13"/>
      <c r="E37" s="14"/>
      <c r="F37" s="14"/>
      <c r="G37" s="14"/>
      <c r="H37" s="14"/>
      <c r="I37" s="14"/>
      <c r="J37" s="14"/>
      <c r="K37" s="13"/>
      <c r="L37" s="15"/>
      <c r="M37" s="16"/>
      <c r="N37" s="16"/>
      <c r="O37" s="16"/>
    </row>
    <row r="38" spans="1:15" s="2" customFormat="1" ht="15.75" x14ac:dyDescent="0.25">
      <c r="A38" s="12"/>
      <c r="B38" s="139" t="s">
        <v>49</v>
      </c>
      <c r="C38" s="139"/>
      <c r="D38" s="139"/>
      <c r="E38" s="139"/>
      <c r="F38" s="139"/>
      <c r="G38" s="139"/>
      <c r="H38" s="139"/>
      <c r="I38" s="14"/>
      <c r="J38" s="14"/>
      <c r="K38" s="13"/>
      <c r="L38" s="15"/>
      <c r="M38" s="16"/>
      <c r="N38" s="16"/>
      <c r="O38" s="16"/>
    </row>
    <row r="39" spans="1:15" s="2" customFormat="1" ht="15.75" x14ac:dyDescent="0.25">
      <c r="A39" s="12"/>
      <c r="B39" s="12"/>
      <c r="C39" s="12"/>
      <c r="D39" s="13"/>
      <c r="E39" s="14"/>
      <c r="F39" s="14"/>
      <c r="G39" s="14"/>
      <c r="H39" s="14"/>
      <c r="I39" s="14"/>
      <c r="J39" s="14"/>
      <c r="K39" s="13"/>
      <c r="L39" s="15"/>
      <c r="M39" s="16"/>
      <c r="N39" s="16"/>
      <c r="O39" s="16"/>
    </row>
    <row r="40" spans="1:15" ht="86.25" customHeight="1" x14ac:dyDescent="0.25">
      <c r="A40" s="61" t="s">
        <v>0</v>
      </c>
      <c r="B40" s="150" t="s">
        <v>1</v>
      </c>
      <c r="C40" s="151"/>
      <c r="D40" s="61" t="s">
        <v>2</v>
      </c>
      <c r="E40" s="61" t="s">
        <v>3</v>
      </c>
      <c r="F40" s="61" t="s">
        <v>4</v>
      </c>
      <c r="G40" s="61" t="s">
        <v>4</v>
      </c>
      <c r="H40" s="61" t="s">
        <v>5</v>
      </c>
      <c r="I40" s="61" t="s">
        <v>6</v>
      </c>
      <c r="J40" s="3"/>
      <c r="K40" s="3"/>
      <c r="L40" s="3"/>
      <c r="M40" s="3"/>
      <c r="N40" s="3"/>
      <c r="O40" s="3"/>
    </row>
    <row r="41" spans="1:15" ht="48.75" customHeight="1" x14ac:dyDescent="0.25">
      <c r="A41" s="33" t="s">
        <v>44</v>
      </c>
      <c r="B41" s="156" t="s">
        <v>45</v>
      </c>
      <c r="C41" s="157"/>
      <c r="D41" s="34">
        <f t="shared" ref="D41:I41" si="6">SUM(D42:D43)</f>
        <v>220.89999999999998</v>
      </c>
      <c r="E41" s="34">
        <f t="shared" si="6"/>
        <v>209</v>
      </c>
      <c r="F41" s="34">
        <f t="shared" si="6"/>
        <v>209</v>
      </c>
      <c r="G41" s="34">
        <f t="shared" si="6"/>
        <v>0</v>
      </c>
      <c r="H41" s="34">
        <f t="shared" si="6"/>
        <v>188</v>
      </c>
      <c r="I41" s="34">
        <f t="shared" si="6"/>
        <v>188</v>
      </c>
      <c r="J41" s="3"/>
      <c r="K41" s="3"/>
      <c r="L41" s="3"/>
      <c r="M41" s="3"/>
      <c r="N41" s="3"/>
      <c r="O41" s="3"/>
    </row>
    <row r="42" spans="1:15" ht="33.75" customHeight="1" x14ac:dyDescent="0.25">
      <c r="A42" s="8" t="s">
        <v>21</v>
      </c>
      <c r="B42" s="152" t="s">
        <v>46</v>
      </c>
      <c r="C42" s="153"/>
      <c r="D42" s="35">
        <v>207.7</v>
      </c>
      <c r="E42" s="27">
        <v>195</v>
      </c>
      <c r="F42" s="27">
        <v>195</v>
      </c>
      <c r="G42" s="27">
        <v>0</v>
      </c>
      <c r="H42" s="27">
        <v>188</v>
      </c>
      <c r="I42" s="27">
        <v>188</v>
      </c>
      <c r="J42" s="3"/>
      <c r="K42" s="3"/>
      <c r="L42" s="3"/>
      <c r="M42" s="3"/>
      <c r="N42" s="3"/>
      <c r="O42" s="3"/>
    </row>
    <row r="43" spans="1:15" ht="26.25" customHeight="1" x14ac:dyDescent="0.25">
      <c r="A43" s="8" t="s">
        <v>39</v>
      </c>
      <c r="B43" s="152" t="s">
        <v>47</v>
      </c>
      <c r="C43" s="153"/>
      <c r="D43" s="35">
        <v>13.2</v>
      </c>
      <c r="E43" s="27">
        <v>14</v>
      </c>
      <c r="F43" s="27">
        <v>14</v>
      </c>
      <c r="G43" s="27">
        <v>0</v>
      </c>
      <c r="H43" s="27">
        <v>0</v>
      </c>
      <c r="I43" s="27">
        <v>0</v>
      </c>
      <c r="J43" s="3"/>
      <c r="K43" s="3"/>
      <c r="L43" s="3"/>
      <c r="M43" s="3"/>
      <c r="N43" s="3"/>
      <c r="O43" s="3"/>
    </row>
    <row r="44" spans="1:15" ht="15.75" x14ac:dyDescent="0.25">
      <c r="A44" s="17"/>
      <c r="B44" s="154" t="s">
        <v>48</v>
      </c>
      <c r="C44" s="155"/>
      <c r="D44" s="18">
        <f t="shared" ref="D44:I44" si="7">SUM(D41:D41)</f>
        <v>220.89999999999998</v>
      </c>
      <c r="E44" s="28">
        <f t="shared" si="7"/>
        <v>209</v>
      </c>
      <c r="F44" s="28">
        <f t="shared" si="7"/>
        <v>209</v>
      </c>
      <c r="G44" s="28">
        <f t="shared" si="7"/>
        <v>0</v>
      </c>
      <c r="H44" s="28">
        <f t="shared" si="7"/>
        <v>188</v>
      </c>
      <c r="I44" s="28">
        <f t="shared" si="7"/>
        <v>188</v>
      </c>
      <c r="J44" s="3"/>
      <c r="K44" s="3"/>
      <c r="L44" s="3"/>
      <c r="M44" s="3"/>
      <c r="N44" s="3"/>
      <c r="O44" s="3"/>
    </row>
    <row r="45" spans="1:15" ht="15.75" x14ac:dyDescent="0.25">
      <c r="A45" s="3"/>
      <c r="B45" s="3"/>
      <c r="C45" s="3"/>
      <c r="D45" s="3"/>
      <c r="E45" s="29"/>
      <c r="F45" s="29"/>
      <c r="G45" s="29"/>
      <c r="H45" s="29"/>
      <c r="I45" s="29"/>
      <c r="J45" s="3"/>
      <c r="K45" s="3"/>
      <c r="L45" s="3"/>
      <c r="M45" s="3"/>
      <c r="N45" s="3"/>
      <c r="O45" s="3"/>
    </row>
  </sheetData>
  <mergeCells count="72">
    <mergeCell ref="H25:H26"/>
    <mergeCell ref="I25:I26"/>
    <mergeCell ref="B43:C43"/>
    <mergeCell ref="B44:C44"/>
    <mergeCell ref="M29:M30"/>
    <mergeCell ref="B41:C41"/>
    <mergeCell ref="B42:C42"/>
    <mergeCell ref="N29:N30"/>
    <mergeCell ref="O29:O30"/>
    <mergeCell ref="K29:K30"/>
    <mergeCell ref="L29:L30"/>
    <mergeCell ref="B40:C40"/>
    <mergeCell ref="K10:O10"/>
    <mergeCell ref="I16:I18"/>
    <mergeCell ref="J16:J18"/>
    <mergeCell ref="B38:H38"/>
    <mergeCell ref="K27:O27"/>
    <mergeCell ref="E29:E30"/>
    <mergeCell ref="F29:F30"/>
    <mergeCell ref="H29:H30"/>
    <mergeCell ref="I29:I30"/>
    <mergeCell ref="J29:J30"/>
    <mergeCell ref="B32:B34"/>
    <mergeCell ref="K32:K34"/>
    <mergeCell ref="L32:L34"/>
    <mergeCell ref="M32:M34"/>
    <mergeCell ref="N32:N34"/>
    <mergeCell ref="O32:O34"/>
    <mergeCell ref="K20:O20"/>
    <mergeCell ref="K21:O21"/>
    <mergeCell ref="K17:K18"/>
    <mergeCell ref="A13:T13"/>
    <mergeCell ref="E14:J14"/>
    <mergeCell ref="A16:A18"/>
    <mergeCell ref="B16:B18"/>
    <mergeCell ref="D16:D18"/>
    <mergeCell ref="E16:E18"/>
    <mergeCell ref="F16:F18"/>
    <mergeCell ref="C16:C18"/>
    <mergeCell ref="M15:O15"/>
    <mergeCell ref="A32:A34"/>
    <mergeCell ref="K35:O35"/>
    <mergeCell ref="A25:A26"/>
    <mergeCell ref="B25:B26"/>
    <mergeCell ref="B29:B30"/>
    <mergeCell ref="A29:A30"/>
    <mergeCell ref="D29:D30"/>
    <mergeCell ref="C25:C26"/>
    <mergeCell ref="C29:C30"/>
    <mergeCell ref="C32:C34"/>
    <mergeCell ref="K28:O28"/>
    <mergeCell ref="J25:J26"/>
    <mergeCell ref="K25:O26"/>
    <mergeCell ref="D25:D26"/>
    <mergeCell ref="E25:E26"/>
    <mergeCell ref="F25:F26"/>
    <mergeCell ref="K6:O6"/>
    <mergeCell ref="P23:R23"/>
    <mergeCell ref="K1:O1"/>
    <mergeCell ref="K2:O2"/>
    <mergeCell ref="K3:O3"/>
    <mergeCell ref="K4:O4"/>
    <mergeCell ref="K5:O5"/>
    <mergeCell ref="C12:O12"/>
    <mergeCell ref="L17:L18"/>
    <mergeCell ref="K16:O16"/>
    <mergeCell ref="M17:O17"/>
    <mergeCell ref="G16:G18"/>
    <mergeCell ref="H16:H18"/>
    <mergeCell ref="K8:O8"/>
    <mergeCell ref="K9:O9"/>
    <mergeCell ref="K19:O19"/>
  </mergeCells>
  <pageMargins left="0.78740157480314965" right="0.39370078740157483" top="0.78740157480314965" bottom="0.39370078740157483" header="0.39370078740157483" footer="0.39370078740157483"/>
  <pageSetup paperSize="9" scale="90" firstPageNumber="86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6" workbookViewId="0">
      <selection activeCell="B30" sqref="B30"/>
    </sheetView>
  </sheetViews>
  <sheetFormatPr defaultColWidth="11.5703125" defaultRowHeight="12.75" x14ac:dyDescent="0.2"/>
  <cols>
    <col min="1" max="1" width="28.28515625" style="43" customWidth="1"/>
    <col min="2" max="2" width="68.42578125" style="43" customWidth="1"/>
    <col min="3" max="16384" width="11.5703125" style="43"/>
  </cols>
  <sheetData>
    <row r="1" spans="1:7" ht="13.5" customHeight="1" x14ac:dyDescent="0.2"/>
    <row r="2" spans="1:7" ht="13.5" customHeight="1" x14ac:dyDescent="0.2"/>
    <row r="3" spans="1:7" s="45" customFormat="1" ht="34.5" customHeight="1" x14ac:dyDescent="0.25">
      <c r="A3" s="158" t="s">
        <v>51</v>
      </c>
      <c r="B3" s="158"/>
      <c r="C3" s="44"/>
    </row>
    <row r="4" spans="1:7" s="45" customFormat="1" ht="12" customHeight="1" x14ac:dyDescent="0.25">
      <c r="A4" s="159" t="s">
        <v>52</v>
      </c>
      <c r="B4" s="160" t="s">
        <v>53</v>
      </c>
      <c r="C4" s="44"/>
    </row>
    <row r="5" spans="1:7" s="45" customFormat="1" ht="15.75" x14ac:dyDescent="0.25">
      <c r="A5" s="159"/>
      <c r="B5" s="160"/>
      <c r="G5" s="44"/>
    </row>
    <row r="6" spans="1:7" s="45" customFormat="1" ht="36" customHeight="1" x14ac:dyDescent="0.25">
      <c r="A6" s="46" t="s">
        <v>54</v>
      </c>
      <c r="B6" s="47" t="s">
        <v>60</v>
      </c>
    </row>
    <row r="7" spans="1:7" s="45" customFormat="1" ht="15.75" customHeight="1" x14ac:dyDescent="0.25">
      <c r="A7" s="46" t="s">
        <v>55</v>
      </c>
      <c r="B7" s="47" t="s">
        <v>61</v>
      </c>
    </row>
    <row r="8" spans="1:7" s="45" customFormat="1" ht="15.75" customHeight="1" x14ac:dyDescent="0.25">
      <c r="A8" s="46" t="s">
        <v>56</v>
      </c>
      <c r="B8" s="47" t="s">
        <v>62</v>
      </c>
    </row>
    <row r="9" spans="1:7" s="45" customFormat="1" ht="15.75" customHeight="1" x14ac:dyDescent="0.25">
      <c r="A9" s="46" t="s">
        <v>57</v>
      </c>
      <c r="B9" s="47" t="s">
        <v>63</v>
      </c>
    </row>
    <row r="10" spans="1:7" s="45" customFormat="1" ht="15.75" customHeight="1" x14ac:dyDescent="0.25">
      <c r="A10" s="48">
        <v>20</v>
      </c>
      <c r="B10" s="47" t="s">
        <v>58</v>
      </c>
    </row>
    <row r="11" spans="1:7" s="45" customFormat="1" ht="15.75" customHeight="1" x14ac:dyDescent="0.25">
      <c r="A11" s="48"/>
      <c r="B11" s="47"/>
    </row>
    <row r="12" spans="1:7" s="45" customFormat="1" ht="15.75" customHeight="1" x14ac:dyDescent="0.25">
      <c r="A12" s="48"/>
      <c r="B12" s="47"/>
    </row>
    <row r="13" spans="1:7" s="45" customFormat="1" ht="15.75" customHeight="1" x14ac:dyDescent="0.25"/>
    <row r="14" spans="1:7" s="45" customFormat="1" ht="15.75" customHeight="1" x14ac:dyDescent="0.25">
      <c r="A14" s="161" t="s">
        <v>59</v>
      </c>
      <c r="B14" s="161"/>
    </row>
    <row r="16" spans="1:7" x14ac:dyDescent="0.2">
      <c r="B16" s="49"/>
    </row>
  </sheetData>
  <mergeCells count="4">
    <mergeCell ref="A3:B3"/>
    <mergeCell ref="A4:A5"/>
    <mergeCell ref="B4:B5"/>
    <mergeCell ref="A14:B14"/>
  </mergeCells>
  <pageMargins left="0.78740157480314965" right="0.78740157480314965" top="1.0629921259842521" bottom="1.0629921259842521" header="0.78740157480314965" footer="0.78740157480314965"/>
  <pageSetup paperSize="9" firstPageNumber="89" orientation="landscape" useFirstPageNumber="1" r:id="rId1"/>
  <headerFooter alignWithMargins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Planas</vt:lpstr>
      <vt:lpstr>vykdytojų_kodai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Siauliai</cp:lastModifiedBy>
  <cp:lastPrinted>2020-01-17T11:26:04Z</cp:lastPrinted>
  <dcterms:created xsi:type="dcterms:W3CDTF">2019-12-23T08:53:02Z</dcterms:created>
  <dcterms:modified xsi:type="dcterms:W3CDTF">2021-02-01T11:35:04Z</dcterms:modified>
</cp:coreProperties>
</file>