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-15" windowWidth="14400" windowHeight="12840"/>
  </bookViews>
  <sheets>
    <sheet name="20-4" sheetId="3" r:id="rId1"/>
  </sheets>
  <calcPr calcId="145621"/>
  <fileRecoveryPr autoRecover="0"/>
</workbook>
</file>

<file path=xl/calcChain.xml><?xml version="1.0" encoding="utf-8"?>
<calcChain xmlns="http://schemas.openxmlformats.org/spreadsheetml/2006/main">
  <c r="N11" i="3" l="1"/>
  <c r="N10" i="3"/>
  <c r="C9" i="3"/>
  <c r="C15" i="3"/>
  <c r="N16" i="3"/>
  <c r="N17" i="3"/>
  <c r="M21" i="3"/>
  <c r="L21" i="3"/>
  <c r="I21" i="3"/>
  <c r="H21" i="3"/>
  <c r="F21" i="3"/>
  <c r="E21" i="3"/>
  <c r="C21" i="3"/>
  <c r="G15" i="3"/>
  <c r="G21" i="3"/>
  <c r="D15" i="3"/>
  <c r="G9" i="3"/>
  <c r="D9" i="3"/>
  <c r="D21" i="3"/>
  <c r="G18" i="3"/>
  <c r="D18" i="3"/>
  <c r="N20" i="3"/>
  <c r="N18" i="3"/>
  <c r="N15" i="3"/>
  <c r="N9" i="3"/>
  <c r="N21" i="3"/>
</calcChain>
</file>

<file path=xl/sharedStrings.xml><?xml version="1.0" encoding="utf-8"?>
<sst xmlns="http://schemas.openxmlformats.org/spreadsheetml/2006/main" count="44" uniqueCount="38">
  <si>
    <t>Nr.</t>
  </si>
  <si>
    <t>1</t>
  </si>
  <si>
    <t>20-ojo VSAFAS „Finansavimo sumos“
4 priedas</t>
  </si>
  <si>
    <t>(Informacijos apie finansavimo sumas pagal šaltinį, tikslinę paskirtį ir jų pokyčius per ataskaitinį laikotarpį pateikimo žemesniojo lygio finansinių ataskaitų aiškinamajame rašte forma)</t>
  </si>
  <si>
    <t>FINANSAVIMO SUMOS PAGAL ŠALTINĮ, TIKSLINĘ PASKIRTĮ IR JŲ POKYČIAI PER ATASKAITINĮ LAIKOTARPĮ</t>
  </si>
  <si>
    <t>Eil.</t>
  </si>
  <si>
    <t>Finansavimo sumos</t>
  </si>
  <si>
    <t>Per ataskaitinį laikotarpį</t>
  </si>
  <si>
    <t>Finansavimo sumų likutis ataskaitinio laikotarpio pradžioje</t>
  </si>
  <si>
    <t xml:space="preserve">Finansavimo sumos (gautos), išskyrus neatlygintinai gautą turtą </t>
  </si>
  <si>
    <t>Finansavimo sumų pergrupavimas</t>
  </si>
  <si>
    <t>Neatlygintinai gautas turtas</t>
  </si>
  <si>
    <t>Perduota kitiems viešojo sektoriaus subjektams</t>
  </si>
  <si>
    <t>Finansavimo sumų sumažėjimas dėl turto pardavimo</t>
  </si>
  <si>
    <t>Finansavimo sumų sumažėjimas dėl jų panaudojimo savo veiklai</t>
  </si>
  <si>
    <t>Finansavimo sumų sumažėjimas dėl jų perdavimo ne viešojo sektoriaus subjektams</t>
  </si>
  <si>
    <t>Finansavimo sumos (grąžintos)</t>
  </si>
  <si>
    <t>Finansavimo sumų (gautinų) pasikeitimas</t>
  </si>
  <si>
    <t>Finansavimo sumų likutis ataskaitinio laikotarpio pabaigoje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</si>
  <si>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</si>
  <si>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</si>
  <si>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</si>
  <si>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</si>
  <si>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</si>
  <si>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</si>
  <si>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</si>
  <si>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</si>
  <si>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</si>
  <si>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</si>
  <si>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</si>
  <si>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</si>
  <si>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Iš valstybės biudžeto (išskyrus valstybės biudžeto asignavimų dalį, gautą  iš Europos Sąjungos, užsienio valstybių ir tarptautinių organizacijų):</t>
  </si>
  <si>
    <t>nepiniginiam turtui įsigyti</t>
  </si>
  <si>
    <t>kitoms išlaidoms kompensuoti</t>
  </si>
  <si>
    <t>Iš savivaldybės biudžeto (išskyrus  savivaldybės biudžeto asignavimų  dalį, gautą  iš Europos Sąjungos, užsienio valstybių ir tarptautinių organizacijų):</t>
  </si>
  <si>
    <t>Iš Europos Sąjungos, užsienio valstybių ir tarptautinių organizacijų (finansavimo sumų dalis, kuri gaunama iš Europos Sąjungos, neįskaitant finansvimo sumų iš valstybės ar savivaldybės biudžetų ES  projektams finansuoti):</t>
  </si>
  <si>
    <t>Iš kitų šaltinių:</t>
  </si>
  <si>
    <t>Iš viso finansavimo sumų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</si>
</sst>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27]#,##0.00;\(#,##0.00\);&quot;&quot;"/>
  </numFmts>
  <fonts count="6" x14ac:knownFonts="1">
    <font>
      <sz val="10"/>
      <name val="Arial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2" xfId="0" applyFont="1" applyBorder="1" applyAlignment="1" applyProtection="1">
      <alignment horizontal="center" vertical="top" wrapText="1" readingOrder="1"/>
      <protection locked="0"/>
    </xf>
    <xf numFmtId="0" fontId="3" fillId="0" borderId="3" xfId="0" applyFont="1" applyBorder="1" applyAlignment="1" applyProtection="1">
      <alignment horizontal="center" vertical="top" wrapText="1" readingOrder="1"/>
      <protection locked="0"/>
    </xf>
    <xf numFmtId="0" fontId="4" fillId="0" borderId="3" xfId="0" applyFont="1" applyBorder="1" applyAlignment="1" applyProtection="1">
      <alignment horizontal="center" vertical="top" wrapText="1" readingOrder="1"/>
      <protection locked="0"/>
    </xf>
    <xf numFmtId="0" fontId="4" fillId="0" borderId="1" xfId="0" applyFont="1" applyBorder="1" applyAlignment="1" applyProtection="1">
      <alignment horizontal="center" vertical="top" wrapText="1" readingOrder="1"/>
      <protection locked="0"/>
    </xf>
    <xf numFmtId="0" fontId="4" fillId="0" borderId="4" xfId="0" applyFont="1" applyBorder="1" applyAlignment="1" applyProtection="1">
      <alignment horizontal="center" vertical="top" wrapText="1" readingOrder="1"/>
      <protection locked="0"/>
    </xf>
    <xf numFmtId="0" fontId="5" fillId="0" borderId="1" xfId="0" applyFont="1" applyBorder="1" applyAlignment="1" applyProtection="1">
      <alignment horizontal="center" vertical="top" wrapText="1" readingOrder="1"/>
      <protection locked="0"/>
    </xf>
    <xf numFmtId="0" fontId="5" fillId="0" borderId="4" xfId="0" applyFont="1" applyBorder="1" applyAlignment="1" applyProtection="1">
      <alignment horizontal="center" vertical="top" wrapText="1" readingOrder="1"/>
      <protection locked="0"/>
    </xf>
    <xf numFmtId="0" fontId="1" fillId="0" borderId="1" xfId="0" applyFont="1" applyBorder="1" applyAlignment="1" applyProtection="1">
      <alignment horizontal="center" vertical="top" wrapText="1" readingOrder="1"/>
      <protection locked="0"/>
    </xf>
    <xf numFmtId="0" fontId="1" fillId="0" borderId="1" xfId="0" applyFont="1" applyBorder="1" applyAlignment="1" applyProtection="1">
      <alignment vertical="top" wrapText="1" readingOrder="1"/>
      <protection locked="0"/>
    </xf>
    <xf numFmtId="164" fontId="1" fillId="0" borderId="1" xfId="0" applyNumberFormat="1" applyFont="1" applyBorder="1" applyAlignment="1" applyProtection="1">
      <alignment horizontal="right" vertical="top" wrapText="1" readingOrder="1"/>
      <protection locked="0"/>
    </xf>
    <xf numFmtId="164" fontId="1" fillId="0" borderId="4" xfId="0" applyNumberFormat="1" applyFont="1" applyBorder="1" applyAlignment="1" applyProtection="1">
      <alignment horizontal="right" vertical="top" wrapText="1" readingOrder="1"/>
      <protection locked="0"/>
    </xf>
    <xf numFmtId="0" fontId="0" fillId="0" borderId="0" xfId="0"/>
    <xf numFmtId="0" fontId="0" fillId="0" borderId="5" xfId="0" applyBorder="1" applyAlignment="1" applyProtection="1">
      <alignment vertical="top" wrapText="1"/>
      <protection locked="0"/>
    </xf>
    <xf numFmtId="0" fontId="0" fillId="0" borderId="6" xfId="0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vertical="top" wrapText="1" readingOrder="1"/>
      <protection locked="0"/>
    </xf>
    <xf numFmtId="0" fontId="2" fillId="0" borderId="0" xfId="0" applyFont="1" applyAlignment="1" applyProtection="1">
      <alignment horizontal="center" vertical="top" wrapText="1" readingOrder="1"/>
      <protection locked="0"/>
    </xf>
    <xf numFmtId="0" fontId="3" fillId="0" borderId="1" xfId="0" applyFont="1" applyBorder="1" applyAlignment="1" applyProtection="1">
      <alignment horizontal="center" vertical="top" wrapText="1" readingOrder="1"/>
      <protection locked="0"/>
    </xf>
    <xf numFmtId="0" fontId="3" fillId="0" borderId="7" xfId="0" applyFont="1" applyBorder="1" applyAlignment="1" applyProtection="1">
      <alignment horizontal="center" vertical="top" wrapText="1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4" fillId="0" borderId="1" xfId="0" applyFont="1" applyBorder="1" applyAlignment="1" applyProtection="1">
      <alignment horizontal="center" vertical="top" wrapText="1" readingOrder="1"/>
      <protection locked="0"/>
    </xf>
    <xf numFmtId="0" fontId="4" fillId="0" borderId="9" xfId="0" applyFont="1" applyBorder="1" applyAlignment="1" applyProtection="1">
      <alignment horizontal="center" vertical="top" wrapText="1" readingOrder="1"/>
      <protection locked="0"/>
    </xf>
    <xf numFmtId="0" fontId="0" fillId="0" borderId="10" xfId="0" applyBorder="1" applyAlignment="1" applyProtection="1">
      <alignment vertical="top" wrapText="1"/>
      <protection locked="0"/>
    </xf>
    <xf numFmtId="0" fontId="5" fillId="0" borderId="1" xfId="0" applyFont="1" applyBorder="1" applyAlignment="1" applyProtection="1">
      <alignment horizontal="center" vertical="top" wrapText="1" readingOrder="1"/>
      <protection locked="0"/>
    </xf>
    <xf numFmtId="0" fontId="5" fillId="0" borderId="11" xfId="0" applyFont="1" applyBorder="1" applyAlignment="1" applyProtection="1">
      <alignment horizontal="center" vertical="top" wrapText="1" readingOrder="1"/>
      <protection locked="0"/>
    </xf>
    <xf numFmtId="0" fontId="0" fillId="0" borderId="12" xfId="0" applyBorder="1" applyAlignment="1" applyProtection="1">
      <alignment vertical="top" wrapText="1"/>
      <protection locked="0"/>
    </xf>
    <xf numFmtId="164" fontId="1" fillId="0" borderId="1" xfId="0" applyNumberFormat="1" applyFont="1" applyBorder="1" applyAlignment="1" applyProtection="1">
      <alignment horizontal="right" vertical="top" wrapText="1" readingOrder="1"/>
      <protection locked="0"/>
    </xf>
    <xf numFmtId="164" fontId="1" fillId="0" borderId="13" xfId="0" applyNumberFormat="1" applyFont="1" applyBorder="1" applyAlignment="1" applyProtection="1">
      <alignment horizontal="right" vertical="top" wrapText="1" readingOrder="1"/>
      <protection locked="0"/>
    </xf>
    <xf numFmtId="164" fontId="1" fillId="0" borderId="12" xfId="0" applyNumberFormat="1" applyFont="1" applyBorder="1" applyAlignment="1" applyProtection="1">
      <alignment horizontal="right" vertical="top" wrapText="1" readingOrder="1"/>
      <protection locked="0"/>
    </xf>
    <xf numFmtId="164" fontId="1" fillId="0" borderId="11" xfId="0" applyNumberFormat="1" applyFont="1" applyBorder="1" applyAlignment="1" applyProtection="1">
      <alignment horizontal="right" vertical="top" wrapText="1" readingOrder="1"/>
      <protection locked="0"/>
    </xf>
    <xf numFmtId="164" fontId="1" fillId="0" borderId="14" xfId="0" applyNumberFormat="1" applyFont="1" applyBorder="1" applyAlignment="1" applyProtection="1">
      <alignment horizontal="right" vertical="top" wrapText="1" readingOrder="1"/>
      <protection locked="0"/>
    </xf>
    <xf numFmtId="0" fontId="0" fillId="0" borderId="15" xfId="0" applyBorder="1" applyAlignment="1" applyProtection="1">
      <alignment vertical="top" wrapText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tabSelected="1" workbookViewId="0">
      <selection activeCell="U9" sqref="U9"/>
    </sheetView>
  </sheetViews>
  <sheetFormatPr defaultRowHeight="12.75" x14ac:dyDescent="0.2"/>
  <cols>
    <col min="1" max="1" width="4" customWidth="1"/>
    <col min="2" max="2" width="32.28515625" bestFit="1" customWidth="1"/>
    <col min="3" max="3" width="10.5703125" bestFit="1" customWidth="1"/>
    <col min="4" max="4" width="11.7109375" customWidth="1"/>
    <col min="5" max="5" width="11.140625" bestFit="1" customWidth="1"/>
    <col min="6" max="6" width="9.42578125" customWidth="1"/>
    <col min="7" max="7" width="12.7109375" customWidth="1"/>
    <col min="8" max="8" width="9.85546875" customWidth="1"/>
    <col min="9" max="9" width="10.140625" customWidth="1"/>
    <col min="10" max="10" width="9.85546875" customWidth="1"/>
    <col min="11" max="11" width="0.140625" customWidth="1"/>
    <col min="12" max="12" width="9.85546875" customWidth="1"/>
    <col min="13" max="13" width="10.42578125" customWidth="1"/>
    <col min="14" max="14" width="8.28515625" customWidth="1"/>
    <col min="15" max="15" width="4.140625" customWidth="1"/>
    <col min="16" max="16" width="3.85546875" customWidth="1"/>
  </cols>
  <sheetData>
    <row r="1" spans="1:15" ht="25.5" customHeight="1" x14ac:dyDescent="0.2">
      <c r="K1" s="15" t="s">
        <v>2</v>
      </c>
      <c r="L1" s="12"/>
      <c r="M1" s="12"/>
      <c r="N1" s="12"/>
    </row>
    <row r="2" spans="1:15" ht="17.25" customHeight="1" x14ac:dyDescent="0.2">
      <c r="A2" s="16" t="s">
        <v>3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5" ht="409.6" hidden="1" customHeight="1" x14ac:dyDescent="0.2"/>
    <row r="4" spans="1:15" ht="14.1" customHeight="1" x14ac:dyDescent="0.2">
      <c r="A4" s="16" t="s">
        <v>4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</row>
    <row r="5" spans="1:15" ht="9" customHeight="1" x14ac:dyDescent="0.2"/>
    <row r="6" spans="1:15" ht="14.1" customHeight="1" x14ac:dyDescent="0.2">
      <c r="A6" s="1" t="s">
        <v>5</v>
      </c>
      <c r="B6" s="1" t="s">
        <v>6</v>
      </c>
      <c r="C6" s="1"/>
      <c r="D6" s="17" t="s">
        <v>7</v>
      </c>
      <c r="E6" s="14"/>
      <c r="F6" s="14"/>
      <c r="G6" s="14"/>
      <c r="H6" s="14"/>
      <c r="I6" s="14"/>
      <c r="J6" s="14"/>
      <c r="K6" s="14"/>
      <c r="L6" s="14"/>
      <c r="M6" s="14"/>
      <c r="N6" s="18"/>
      <c r="O6" s="19"/>
    </row>
    <row r="7" spans="1:15" ht="87" customHeight="1" x14ac:dyDescent="0.2">
      <c r="A7" s="2" t="s">
        <v>0</v>
      </c>
      <c r="B7" s="2"/>
      <c r="C7" s="3" t="s">
        <v>8</v>
      </c>
      <c r="D7" s="4" t="s">
        <v>9</v>
      </c>
      <c r="E7" s="4" t="s">
        <v>10</v>
      </c>
      <c r="F7" s="4" t="s">
        <v>11</v>
      </c>
      <c r="G7" s="4" t="s">
        <v>12</v>
      </c>
      <c r="H7" s="4" t="s">
        <v>13</v>
      </c>
      <c r="I7" s="4" t="s">
        <v>14</v>
      </c>
      <c r="J7" s="20" t="s">
        <v>15</v>
      </c>
      <c r="K7" s="13"/>
      <c r="L7" s="4" t="s">
        <v>16</v>
      </c>
      <c r="M7" s="5" t="s">
        <v>17</v>
      </c>
      <c r="N7" s="21" t="s">
        <v>18</v>
      </c>
      <c r="O7" s="22"/>
    </row>
    <row r="8" spans="1:15" ht="14.1" customHeight="1" x14ac:dyDescent="0.2">
      <c r="A8" s="6" t="s">
        <v>1</v>
      </c>
      <c r="B8" s="6" t="s">
        <v>19</v>
      </c>
      <c r="C8" s="6" t="s">
        <v>20</v>
      </c>
      <c r="D8" s="6" t="s">
        <v>21</v>
      </c>
      <c r="E8" s="6" t="s">
        <v>22</v>
      </c>
      <c r="F8" s="6" t="s">
        <v>23</v>
      </c>
      <c r="G8" s="6" t="s">
        <v>24</v>
      </c>
      <c r="H8" s="6" t="s">
        <v>25</v>
      </c>
      <c r="I8" s="6" t="s">
        <v>26</v>
      </c>
      <c r="J8" s="23" t="s">
        <v>27</v>
      </c>
      <c r="K8" s="13"/>
      <c r="L8" s="6" t="s">
        <v>28</v>
      </c>
      <c r="M8" s="7" t="s">
        <v>29</v>
      </c>
      <c r="N8" s="24" t="s">
        <v>30</v>
      </c>
      <c r="O8" s="25"/>
    </row>
    <row r="9" spans="1:15" ht="53.25" customHeight="1" x14ac:dyDescent="0.2">
      <c r="A9" s="8">
        <v>1</v>
      </c>
      <c r="B9" s="9" t="s">
        <v>31</v>
      </c>
      <c r="C9" s="10">
        <f>SUM(C10:C11)</f>
        <v>85995.16</v>
      </c>
      <c r="D9" s="10">
        <f>SUM(D10:D11)</f>
        <v>8662611.8100000005</v>
      </c>
      <c r="E9" s="10">
        <v>0</v>
      </c>
      <c r="F9" s="10">
        <v>0</v>
      </c>
      <c r="G9" s="10">
        <f>SUM(G10:G11)</f>
        <v>-6753496.1100000003</v>
      </c>
      <c r="H9" s="10">
        <v>0</v>
      </c>
      <c r="I9" s="10">
        <v>0</v>
      </c>
      <c r="J9" s="26">
        <v>0</v>
      </c>
      <c r="K9" s="13"/>
      <c r="L9" s="10">
        <v>0</v>
      </c>
      <c r="M9" s="11">
        <v>0</v>
      </c>
      <c r="N9" s="27">
        <f>SUM(N10:O11)</f>
        <v>1995110.8599999999</v>
      </c>
      <c r="O9" s="28"/>
    </row>
    <row r="10" spans="1:15" ht="14.1" customHeight="1" x14ac:dyDescent="0.2">
      <c r="A10" s="8">
        <v>2</v>
      </c>
      <c r="B10" s="9" t="s">
        <v>32</v>
      </c>
      <c r="C10" s="10"/>
      <c r="D10" s="10">
        <v>645578.85</v>
      </c>
      <c r="E10" s="10"/>
      <c r="F10" s="10">
        <v>0</v>
      </c>
      <c r="G10" s="10">
        <v>-45904.04</v>
      </c>
      <c r="H10" s="10">
        <v>0</v>
      </c>
      <c r="I10" s="10">
        <v>0</v>
      </c>
      <c r="J10" s="26">
        <v>0</v>
      </c>
      <c r="K10" s="13"/>
      <c r="L10" s="10">
        <v>0</v>
      </c>
      <c r="M10" s="11">
        <v>0</v>
      </c>
      <c r="N10" s="29">
        <f>SUM(C10,D10,E10,G10)</f>
        <v>599674.80999999994</v>
      </c>
      <c r="O10" s="25"/>
    </row>
    <row r="11" spans="1:15" ht="14.25" customHeight="1" x14ac:dyDescent="0.2">
      <c r="A11" s="8">
        <v>3</v>
      </c>
      <c r="B11" s="9" t="s">
        <v>33</v>
      </c>
      <c r="C11" s="10">
        <v>85995.16</v>
      </c>
      <c r="D11" s="10">
        <v>8017032.96</v>
      </c>
      <c r="E11" s="10"/>
      <c r="F11" s="10">
        <v>0</v>
      </c>
      <c r="G11" s="10">
        <v>-6707592.0700000003</v>
      </c>
      <c r="H11" s="10">
        <v>0</v>
      </c>
      <c r="I11" s="10">
        <v>0</v>
      </c>
      <c r="J11" s="26">
        <v>0</v>
      </c>
      <c r="K11" s="13"/>
      <c r="L11" s="10">
        <v>0</v>
      </c>
      <c r="M11" s="11">
        <v>0</v>
      </c>
      <c r="N11" s="29">
        <f>SUM(C11,D11,E11,G11)</f>
        <v>1395436.0499999998</v>
      </c>
      <c r="O11" s="25"/>
    </row>
    <row r="12" spans="1:15" ht="54.75" customHeight="1" x14ac:dyDescent="0.2">
      <c r="A12" s="8">
        <v>4</v>
      </c>
      <c r="B12" s="9" t="s">
        <v>34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26">
        <v>0</v>
      </c>
      <c r="K12" s="13"/>
      <c r="L12" s="10">
        <v>0</v>
      </c>
      <c r="M12" s="11">
        <v>0</v>
      </c>
      <c r="N12" s="29">
        <v>0</v>
      </c>
      <c r="O12" s="25"/>
    </row>
    <row r="13" spans="1:15" ht="14.1" customHeight="1" x14ac:dyDescent="0.2">
      <c r="A13" s="8">
        <v>5</v>
      </c>
      <c r="B13" s="9" t="s">
        <v>32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26">
        <v>0</v>
      </c>
      <c r="K13" s="13"/>
      <c r="L13" s="10">
        <v>0</v>
      </c>
      <c r="M13" s="11">
        <v>0</v>
      </c>
      <c r="N13" s="29">
        <v>0</v>
      </c>
      <c r="O13" s="25"/>
    </row>
    <row r="14" spans="1:15" ht="14.25" customHeight="1" x14ac:dyDescent="0.2">
      <c r="A14" s="8">
        <v>6</v>
      </c>
      <c r="B14" s="9" t="s">
        <v>33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26">
        <v>0</v>
      </c>
      <c r="K14" s="13"/>
      <c r="L14" s="10">
        <v>0</v>
      </c>
      <c r="M14" s="11">
        <v>0</v>
      </c>
      <c r="N14" s="29">
        <v>0</v>
      </c>
      <c r="O14" s="25"/>
    </row>
    <row r="15" spans="1:15" ht="78" customHeight="1" x14ac:dyDescent="0.2">
      <c r="A15" s="8">
        <v>7</v>
      </c>
      <c r="B15" s="9" t="s">
        <v>35</v>
      </c>
      <c r="C15" s="10">
        <f>SUM(C16:C17)</f>
        <v>337264.12</v>
      </c>
      <c r="D15" s="10">
        <f>SUM(D16:D17)</f>
        <v>0</v>
      </c>
      <c r="E15" s="10"/>
      <c r="F15" s="10"/>
      <c r="G15" s="10">
        <f>SUM(G16:G17)</f>
        <v>-180980.25</v>
      </c>
      <c r="H15" s="10"/>
      <c r="I15" s="10"/>
      <c r="J15" s="26"/>
      <c r="K15" s="13"/>
      <c r="L15" s="10"/>
      <c r="M15" s="10"/>
      <c r="N15" s="29">
        <f>SUM(C15+D15,E15,G15)</f>
        <v>156283.87</v>
      </c>
      <c r="O15" s="25"/>
    </row>
    <row r="16" spans="1:15" ht="14.25" customHeight="1" x14ac:dyDescent="0.2">
      <c r="A16" s="8">
        <v>8</v>
      </c>
      <c r="B16" s="9" t="s">
        <v>32</v>
      </c>
      <c r="C16" s="10">
        <v>0</v>
      </c>
      <c r="D16" s="10"/>
      <c r="E16" s="10">
        <v>275.14999999999998</v>
      </c>
      <c r="F16" s="10">
        <v>0</v>
      </c>
      <c r="G16" s="10">
        <v>-275.14999999999998</v>
      </c>
      <c r="H16" s="10">
        <v>0</v>
      </c>
      <c r="I16" s="10">
        <v>0</v>
      </c>
      <c r="J16" s="26">
        <v>0</v>
      </c>
      <c r="K16" s="13"/>
      <c r="L16" s="10">
        <v>0</v>
      </c>
      <c r="M16" s="11">
        <v>0</v>
      </c>
      <c r="N16" s="29">
        <f>SUM(C16+D16,E16,G16)</f>
        <v>0</v>
      </c>
      <c r="O16" s="25"/>
    </row>
    <row r="17" spans="1:15" ht="14.1" customHeight="1" x14ac:dyDescent="0.2">
      <c r="A17" s="8">
        <v>9</v>
      </c>
      <c r="B17" s="9" t="s">
        <v>33</v>
      </c>
      <c r="C17" s="10">
        <v>337264.12</v>
      </c>
      <c r="D17" s="10"/>
      <c r="E17" s="10">
        <v>-275.14999999999998</v>
      </c>
      <c r="F17" s="10">
        <v>0</v>
      </c>
      <c r="G17" s="10">
        <v>-180705.1</v>
      </c>
      <c r="H17" s="10">
        <v>0</v>
      </c>
      <c r="I17" s="10">
        <v>0</v>
      </c>
      <c r="J17" s="26">
        <v>0</v>
      </c>
      <c r="K17" s="13"/>
      <c r="L17" s="10">
        <v>0</v>
      </c>
      <c r="M17" s="11">
        <v>0</v>
      </c>
      <c r="N17" s="29">
        <f>SUM(C17+D17,E17,G17)</f>
        <v>156283.86999999997</v>
      </c>
      <c r="O17" s="25"/>
    </row>
    <row r="18" spans="1:15" x14ac:dyDescent="0.2">
      <c r="A18" s="8">
        <v>10</v>
      </c>
      <c r="B18" s="9" t="s">
        <v>36</v>
      </c>
      <c r="C18" s="10">
        <v>0</v>
      </c>
      <c r="D18" s="10">
        <f>SUM(D19:D20)</f>
        <v>0</v>
      </c>
      <c r="E18" s="10">
        <v>0</v>
      </c>
      <c r="F18" s="10">
        <v>0</v>
      </c>
      <c r="G18" s="10">
        <f>SUM(G19:G20)</f>
        <v>0</v>
      </c>
      <c r="H18" s="10">
        <v>0</v>
      </c>
      <c r="I18" s="10">
        <v>0</v>
      </c>
      <c r="J18" s="26">
        <v>0</v>
      </c>
      <c r="K18" s="13"/>
      <c r="L18" s="10">
        <v>0</v>
      </c>
      <c r="M18" s="11">
        <v>0</v>
      </c>
      <c r="N18" s="29">
        <f>SUM(N19:O20)</f>
        <v>0</v>
      </c>
      <c r="O18" s="25"/>
    </row>
    <row r="19" spans="1:15" ht="14.1" customHeight="1" x14ac:dyDescent="0.2">
      <c r="A19" s="8">
        <v>11</v>
      </c>
      <c r="B19" s="9" t="s">
        <v>32</v>
      </c>
      <c r="C19" s="10">
        <v>0</v>
      </c>
      <c r="D19" s="10">
        <v>0</v>
      </c>
      <c r="E19" s="10">
        <v>0</v>
      </c>
      <c r="F19" s="10">
        <v>0</v>
      </c>
      <c r="G19" s="10">
        <v>0</v>
      </c>
      <c r="H19" s="10">
        <v>0</v>
      </c>
      <c r="I19" s="10">
        <v>0</v>
      </c>
      <c r="J19" s="26">
        <v>0</v>
      </c>
      <c r="K19" s="13"/>
      <c r="L19" s="10">
        <v>0</v>
      </c>
      <c r="M19" s="11">
        <v>0</v>
      </c>
      <c r="N19" s="29">
        <v>0</v>
      </c>
      <c r="O19" s="25"/>
    </row>
    <row r="20" spans="1:15" ht="14.25" customHeight="1" x14ac:dyDescent="0.2">
      <c r="A20" s="8">
        <v>12</v>
      </c>
      <c r="B20" s="9" t="s">
        <v>33</v>
      </c>
      <c r="C20" s="10">
        <v>0</v>
      </c>
      <c r="D20" s="10"/>
      <c r="E20" s="10">
        <v>0</v>
      </c>
      <c r="F20" s="10">
        <v>0</v>
      </c>
      <c r="G20" s="10"/>
      <c r="H20" s="10">
        <v>0</v>
      </c>
      <c r="I20" s="10">
        <v>0</v>
      </c>
      <c r="J20" s="26">
        <v>0</v>
      </c>
      <c r="K20" s="13"/>
      <c r="L20" s="10">
        <v>0</v>
      </c>
      <c r="M20" s="11">
        <v>0</v>
      </c>
      <c r="N20" s="29">
        <f>SUM(D20,G20)</f>
        <v>0</v>
      </c>
      <c r="O20" s="25"/>
    </row>
    <row r="21" spans="1:15" ht="14.1" customHeight="1" x14ac:dyDescent="0.2">
      <c r="A21" s="8">
        <v>13</v>
      </c>
      <c r="B21" s="9" t="s">
        <v>37</v>
      </c>
      <c r="C21" s="10">
        <f t="shared" ref="C21:I21" si="0">SUM(C9,C15)</f>
        <v>423259.28</v>
      </c>
      <c r="D21" s="10">
        <f t="shared" si="0"/>
        <v>8662611.8100000005</v>
      </c>
      <c r="E21" s="10">
        <f t="shared" si="0"/>
        <v>0</v>
      </c>
      <c r="F21" s="10">
        <f t="shared" si="0"/>
        <v>0</v>
      </c>
      <c r="G21" s="10">
        <f t="shared" si="0"/>
        <v>-6934476.3600000003</v>
      </c>
      <c r="H21" s="10">
        <f t="shared" si="0"/>
        <v>0</v>
      </c>
      <c r="I21" s="10">
        <f t="shared" si="0"/>
        <v>0</v>
      </c>
      <c r="J21" s="26"/>
      <c r="K21" s="13"/>
      <c r="L21" s="10">
        <f>SUM(L9,L15)</f>
        <v>0</v>
      </c>
      <c r="M21" s="10">
        <f>SUM(M9,M15)</f>
        <v>0</v>
      </c>
      <c r="N21" s="30">
        <f>SUM(N9,N15)</f>
        <v>2151394.73</v>
      </c>
      <c r="O21" s="31"/>
    </row>
    <row r="22" spans="1:15" ht="18.75" customHeight="1" x14ac:dyDescent="0.2"/>
  </sheetData>
  <mergeCells count="35">
    <mergeCell ref="J16:K16"/>
    <mergeCell ref="N16:O16"/>
    <mergeCell ref="J20:K20"/>
    <mergeCell ref="N20:O20"/>
    <mergeCell ref="J21:K21"/>
    <mergeCell ref="N21:O21"/>
    <mergeCell ref="J17:K17"/>
    <mergeCell ref="N17:O17"/>
    <mergeCell ref="J18:K18"/>
    <mergeCell ref="N18:O18"/>
    <mergeCell ref="J19:K19"/>
    <mergeCell ref="N19:O19"/>
    <mergeCell ref="J13:K13"/>
    <mergeCell ref="N13:O13"/>
    <mergeCell ref="J14:K14"/>
    <mergeCell ref="N14:O14"/>
    <mergeCell ref="J15:K15"/>
    <mergeCell ref="N15:O15"/>
    <mergeCell ref="J10:K10"/>
    <mergeCell ref="N10:O10"/>
    <mergeCell ref="J11:K11"/>
    <mergeCell ref="N11:O11"/>
    <mergeCell ref="J12:K12"/>
    <mergeCell ref="N12:O12"/>
    <mergeCell ref="J7:K7"/>
    <mergeCell ref="N7:O7"/>
    <mergeCell ref="J8:K8"/>
    <mergeCell ref="N8:O8"/>
    <mergeCell ref="J9:K9"/>
    <mergeCell ref="N9:O9"/>
    <mergeCell ref="K1:N1"/>
    <mergeCell ref="A2:N2"/>
    <mergeCell ref="A4:N4"/>
    <mergeCell ref="D6:M6"/>
    <mergeCell ref="N6:O6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20-4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2013-06-07T08:01:00Z</dcterms:created>
  <dcterms:modified xsi:type="dcterms:W3CDTF">2018-06-15T10:12:41Z</dcterms:modified>
</cp:coreProperties>
</file>