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ba" sheetId="1" r:id="rId1"/>
    <sheet name="vra" sheetId="2" r:id="rId2"/>
    <sheet name="Lapas3" sheetId="3" r:id="rId3"/>
  </sheets>
  <definedNames>
    <definedName name="_xlnm.Print_Titles" localSheetId="0">fba!$19:$19</definedName>
  </definedNames>
  <calcPr calcId="145621" calcMode="manual"/>
</workbook>
</file>

<file path=xl/calcChain.xml><?xml version="1.0" encoding="utf-8"?>
<calcChain xmlns="http://schemas.openxmlformats.org/spreadsheetml/2006/main">
  <c r="G66" i="1" l="1"/>
  <c r="G63" i="1" s="1"/>
  <c r="G69" i="1" s="1"/>
  <c r="G51" i="1"/>
  <c r="G46" i="1" s="1"/>
  <c r="G41" i="1"/>
  <c r="G40" i="1"/>
  <c r="G26" i="1"/>
  <c r="G27" i="1"/>
  <c r="G31" i="1"/>
  <c r="O20" i="1"/>
  <c r="G20" i="1"/>
  <c r="R35" i="2"/>
  <c r="R32" i="2"/>
  <c r="R23" i="2" s="1"/>
  <c r="R40" i="2" s="1"/>
  <c r="R47" i="2" s="1"/>
  <c r="R49" i="2" s="1"/>
  <c r="H47" i="2" l="1"/>
  <c r="H49" i="2" s="1"/>
  <c r="H32" i="2"/>
  <c r="H23" i="2" s="1"/>
  <c r="H35" i="2"/>
</calcChain>
</file>

<file path=xl/sharedStrings.xml><?xml version="1.0" encoding="utf-8"?>
<sst xmlns="http://schemas.openxmlformats.org/spreadsheetml/2006/main" count="229" uniqueCount="168">
  <si>
    <t>2-ojo VSAFAS „Finansinės būklės ataskaita“</t>
  </si>
  <si>
    <t>1 priedas</t>
  </si>
  <si>
    <t>(Žemesniojo lygio mokesčių fondų ir išteklių fondų finansinės būklės ataskaitos forma)</t>
  </si>
  <si>
    <t>Šiaulių miesto savivaldybės administracija Privatizavimo fondas</t>
  </si>
  <si>
    <t>(viešojo sektoriaus subjekto arba viešojo sektoriaus subjektų grupės pavadinimas)</t>
  </si>
  <si>
    <t>188771865, Vasario 16-osios g., Šiauliai</t>
  </si>
  <si>
    <t>(viešojo sektoriaus subjekto, parengusio finansinės būklės ataskaitą (konsoliduotąją finansinės būklės ataskaitą), kodas, adresas)</t>
  </si>
  <si>
    <t>FINANSINĖS BŪKLĖS ATASKAITA</t>
  </si>
  <si>
    <t>Nr.</t>
  </si>
  <si>
    <t>(data)</t>
  </si>
  <si>
    <t/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</si>
  <si>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</si>
  <si>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</si>
  <si>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</si>
  <si>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</si>
  <si>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</si>
  <si>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</si>
  <si>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</si>
  <si>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</si>
  <si>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</si>
  <si>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</si>
  <si>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</si>
  <si>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</si>
  <si>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</si>
  <si>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</si>
  <si>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</si>
  <si>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</si>
  <si>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</si>
  <si>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</si>
  <si>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</si>
  <si>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</si>
  <si>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I.1</t>
  </si>
  <si>
    <t xml:space="preserve">     Atsargos, išskyrus ilgalaikį materialųjį ir biologinį turtą, skirtą parduoti</t>
  </si>
  <si>
    <t>I.2</t>
  </si>
  <si>
    <t xml:space="preserve">     Ilgalaikis materialusis ir biologinis turtas, skirtas parduoti</t>
  </si>
  <si>
    <t>2.1</t>
  </si>
  <si>
    <t>Išankstiniai apmokėjimai</t>
  </si>
  <si>
    <t>2.2</t>
  </si>
  <si>
    <t>Per vienerius metus gautinos sumos</t>
  </si>
  <si>
    <t>III.1</t>
  </si>
  <si>
    <t xml:space="preserve">     Gautinos trumpalaikės finansinės sumos</t>
  </si>
  <si>
    <t>2.3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</si>
  <si>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</si>
  <si>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</si>
  <si>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</si>
  <si>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</si>
  <si>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</si>
  <si>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</si>
  <si>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</si>
  <si>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</si>
  <si>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</si>
  <si>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</si>
  <si>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</si>
  <si>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</si>
  <si>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</si>
  <si>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2.4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</si>
  <si>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</si>
  <si>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</si>
  <si>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</si>
  <si>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</si>
  <si>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</si>
  <si>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</si>
  <si>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</si>
  <si>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</si>
  <si>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</si>
  <si>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</si>
  <si>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</si>
  <si>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</si>
  <si>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>I.3</t>
  </si>
  <si>
    <t xml:space="preserve">     Kiti ilgalaikiai įsipareigojimai</t>
  </si>
  <si>
    <t>Trumpalaikiai įsipareigojimai</t>
  </si>
  <si>
    <t>II.1</t>
  </si>
  <si>
    <t xml:space="preserve">     Ilgalaikių atidėjinių einamųjų metų dalis ir trumpalaikiai atidėjiniai</t>
  </si>
  <si>
    <t>II.2</t>
  </si>
  <si>
    <t xml:space="preserve">     Ilgalaikių įsipareigojimų einamųjų metų dalis</t>
  </si>
  <si>
    <t>II.3</t>
  </si>
  <si>
    <t xml:space="preserve">     Trumpalaikiai finansiniai įsipareigojimai</t>
  </si>
  <si>
    <t>II.4</t>
  </si>
  <si>
    <t xml:space="preserve">     Mokėtinos subsidijos, dotacijos ir finansavimo sumos</t>
  </si>
  <si>
    <t>II.5</t>
  </si>
  <si>
    <t xml:space="preserve">     Mokėtinos sumos į Europos Sąjungos biudžetą</t>
  </si>
  <si>
    <t>II.6</t>
  </si>
  <si>
    <t xml:space="preserve">     Mokėtinos sumos į biudžetus ir fondus</t>
  </si>
  <si>
    <t>II.7</t>
  </si>
  <si>
    <t xml:space="preserve">     Mokėtinos socialinės išmokos</t>
  </si>
  <si>
    <t>II.8</t>
  </si>
  <si>
    <t xml:space="preserve">     Grąžintini mokesčiai, įmokos ir jų permokos</t>
  </si>
  <si>
    <t>II.9</t>
  </si>
  <si>
    <t xml:space="preserve">     Tiekėjams mokėtinos sumos</t>
  </si>
  <si>
    <t>II.10</t>
  </si>
  <si>
    <t xml:space="preserve">     Sukauptos mokėtinos sumos</t>
  </si>
  <si>
    <t>II.11</t>
  </si>
  <si>
    <t xml:space="preserve">     Kiti trumpalaikiai įsipareigojimai</t>
  </si>
  <si>
    <t>F.</t>
  </si>
  <si>
    <t>GRYNASIS TURTAS</t>
  </si>
  <si>
    <t>5</t>
  </si>
  <si>
    <t>Rezervai</t>
  </si>
  <si>
    <t>Nuosavybės metodo įtaka</t>
  </si>
  <si>
    <t>Sukauptas perviršis ar deficitas</t>
  </si>
  <si>
    <t xml:space="preserve">     Einamųjų metų perviršis ar deficitas</t>
  </si>
  <si>
    <t xml:space="preserve">     Ankstesnių metų perviršis ar deficitas</t>
  </si>
  <si>
    <t>IŠ VISO TURTO FINANSAVIMO SUMŲ, ĮSIPAREIGOJIMŲ IR GRYNOJO TURTO:</t>
  </si>
  <si>
    <t>Savivaldybės administracijos direktorius</t>
  </si>
  <si>
    <t>Eduardas Bivainis</t>
  </si>
  <si>
    <t>(viešojo sektoriaus subjekto vadovas arba jo įgaliotas administracijos vadovas)</t>
  </si>
  <si>
    <t>(parašas)</t>
  </si>
  <si>
    <t>(vardas ir pavardė)</t>
  </si>
  <si>
    <t>Finansų skyriaus vedėjo pavaduotoja</t>
  </si>
  <si>
    <t>Irmina Volskienė</t>
  </si>
  <si>
    <t>(vyriausiasis buhalteris (buhalteris))</t>
  </si>
  <si>
    <t>3-iojo VSAFAS „Veiklos rezultatų ataskaita“</t>
  </si>
  <si>
    <t>(Viešojo sektoriaus subjekto arba viešojo sektoriaus subjektų grupės pavadinimas)</t>
  </si>
  <si>
    <t>(Viešojo sektoriaus subjekto, parengusio veiklos rezultatų ataskaitą arba konsoliduotą veiklos rezultatų ataskaitą, kodas, adresas)</t>
  </si>
  <si>
    <t>VEIKLOS REZULTATŲ ATASKAITA</t>
  </si>
  <si>
    <t>Ataskaitinis laikotarpis</t>
  </si>
  <si>
    <t>Praėjęs ataskaitinis laikotarpis</t>
  </si>
  <si>
    <t>PAGRINDINĖS VEIKLOS PAJAMOS</t>
  </si>
  <si>
    <t>FINANSAVIMO PAJAMOS</t>
  </si>
  <si>
    <t>6.1</t>
  </si>
  <si>
    <t>MOKESČIŲ IR SOCIALINIŲ ĮMOKŲ PAJAMOS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</si>
  <si>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</si>
  <si>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</si>
  <si>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</si>
  <si>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</si>
  <si>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</si>
  <si>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</si>
  <si>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</si>
  <si>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</si>
  <si>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</si>
  <si>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</si>
  <si>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</si>
  <si>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 xml:space="preserve">PAGRINDINĖS VEIKLOS KITOS PAJAMOS </t>
  </si>
  <si>
    <t>III.1.</t>
  </si>
  <si>
    <t>Pagrindinės veiklos kitos pajamos</t>
  </si>
  <si>
    <t>6.2</t>
  </si>
  <si>
    <t>III.2.</t>
  </si>
  <si>
    <t>Pervestinų pagrindinės veiklos kitų pajamų suma</t>
  </si>
  <si>
    <t>PAGRINDINĖS VEIKLOS SĄNAUDOS</t>
  </si>
  <si>
    <t>NUVERTĖJIMO IR NURAŠYTŲ SUMŲ</t>
  </si>
  <si>
    <t>7.2</t>
  </si>
  <si>
    <t>SOCIALINIŲ IŠMOKŲ</t>
  </si>
  <si>
    <t>FINANSAVIMO</t>
  </si>
  <si>
    <t>7.1</t>
  </si>
  <si>
    <t>KITOS</t>
  </si>
  <si>
    <t>PAGRINDINĖS VEIKLOS PERVIRŠIS AR DEFICITAS</t>
  </si>
  <si>
    <t>8</t>
  </si>
  <si>
    <t>KITOS VEIKLOS REZULTATAS</t>
  </si>
  <si>
    <t>KITOS VEIKLOS PAJAMOS</t>
  </si>
  <si>
    <t>PERVESTINOS Į BIUDŽETĄ KITOS VEIKLOS PAJAMOS</t>
  </si>
  <si>
    <t>KITOS VEIKLOS SĄNAUDOS</t>
  </si>
  <si>
    <t>FINANSINĖS IR INVESTICINĖS VEIKLOS REZULTATAS</t>
  </si>
  <si>
    <t>9</t>
  </si>
  <si>
    <t>APSKAITOS POLITIKOS KEITIMO IR ESMINIŲ APSKAITOS KLAIDŲ TAISYMO ĮTAKA</t>
  </si>
  <si>
    <t>G.</t>
  </si>
  <si>
    <t>GRYNASIS PERVIRŠIS AR DEFICITAS PRIEŠ NUOSAVYBĖS METODO ĮTAKĄ</t>
  </si>
  <si>
    <t>10</t>
  </si>
  <si>
    <t>H.</t>
  </si>
  <si>
    <t>NUOSAVYBĖS METODO ĮTAKA</t>
  </si>
  <si>
    <t>GRYNASIS PERVIRŠIS AR DEFICITAS</t>
  </si>
  <si>
    <t>PAGAL 2015 M. BIRŽELIO 30 D. DUOMENIS</t>
  </si>
  <si>
    <t>VRA-2</t>
  </si>
  <si>
    <t>2015 m. rugsėjo 10 d.</t>
  </si>
  <si>
    <t>FBA-2</t>
  </si>
  <si>
    <t>3.1</t>
  </si>
  <si>
    <t>3.2</t>
  </si>
  <si>
    <t>3.3</t>
  </si>
  <si>
    <t>4.1</t>
  </si>
  <si>
    <t>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</si>
</sst>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29" x14ac:knownFonts="1">
    <font>
      <sz val="11"/>
      <color theme="1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0"/>
      <color rgb="FF000000"/>
      <name val="Times New Roman"/>
    </font>
    <font>
      <b/>
      <sz val="8"/>
      <color rgb="FF000000"/>
      <name val="Times New Roman"/>
      <family val="1"/>
      <charset val="186"/>
    </font>
    <font>
      <sz val="8"/>
      <name val="Calibri"/>
      <family val="2"/>
      <charset val="186"/>
    </font>
    <font>
      <sz val="6"/>
      <color rgb="FF000000"/>
      <name val="Times New Roman"/>
      <family val="1"/>
      <charset val="186"/>
    </font>
    <font>
      <sz val="6"/>
      <name val="Calibri"/>
      <family val="2"/>
      <charset val="186"/>
    </font>
    <font>
      <b/>
      <sz val="10"/>
      <color rgb="FF000000"/>
      <name val="Times New Roman"/>
    </font>
    <font>
      <u/>
      <sz val="10"/>
      <color rgb="FF000000"/>
      <name val="Times New Roman"/>
      <family val="1"/>
      <charset val="186"/>
    </font>
    <font>
      <u/>
      <sz val="11"/>
      <name val="Calibri"/>
      <family val="2"/>
      <charset val="186"/>
    </font>
    <font>
      <i/>
      <sz val="10"/>
      <color rgb="FF000000"/>
      <name val="Times New Roman"/>
    </font>
    <font>
      <b/>
      <sz val="9"/>
      <color rgb="FF000000"/>
      <name val="Times New Roman"/>
    </font>
    <font>
      <b/>
      <sz val="9"/>
      <color rgb="FF000000"/>
      <name val="Times New Roman"/>
      <family val="1"/>
      <charset val="186"/>
    </font>
    <font>
      <b/>
      <sz val="11"/>
      <name val="Calibri"/>
      <family val="2"/>
      <charset val="186"/>
    </font>
    <font>
      <b/>
      <sz val="8"/>
      <name val="Calibri"/>
      <family val="2"/>
      <charset val="186"/>
    </font>
    <font>
      <sz val="8"/>
      <color rgb="FF000000"/>
      <name val="Times New Roman"/>
      <family val="1"/>
      <charset val="186"/>
    </font>
    <font>
      <sz val="9"/>
      <color rgb="FF000000"/>
      <name val="Times New Roman"/>
    </font>
    <font>
      <i/>
      <sz val="9"/>
      <color rgb="FF000000"/>
      <name val="Times New Roman"/>
      <family val="1"/>
      <charset val="186"/>
    </font>
    <font>
      <i/>
      <sz val="11"/>
      <name val="Calibri"/>
      <family val="2"/>
      <charset val="186"/>
    </font>
    <font>
      <b/>
      <i/>
      <sz val="8"/>
      <color rgb="FF000000"/>
      <name val="Times New Roman"/>
      <family val="1"/>
      <charset val="186"/>
    </font>
    <font>
      <b/>
      <i/>
      <sz val="8"/>
      <name val="Calibri"/>
      <family val="2"/>
      <charset val="186"/>
    </font>
    <font>
      <i/>
      <sz val="8"/>
      <color rgb="FF000000"/>
      <name val="Times New Roman"/>
      <family val="1"/>
      <charset val="186"/>
    </font>
    <font>
      <i/>
      <sz val="8"/>
      <name val="Calibri"/>
      <family val="2"/>
      <charset val="186"/>
    </font>
    <font>
      <b/>
      <i/>
      <sz val="9"/>
      <color rgb="FF000000"/>
      <name val="Times New Roman"/>
      <family val="1"/>
      <charset val="186"/>
    </font>
    <font>
      <b/>
      <i/>
      <sz val="11"/>
      <name val="Calibri"/>
      <family val="2"/>
      <charset val="186"/>
    </font>
    <font>
      <sz val="10"/>
      <color rgb="FF000000"/>
      <name val="Arial"/>
    </font>
    <font>
      <sz val="9"/>
      <color rgb="FF000000"/>
      <name val="Times New Roman"/>
      <family val="1"/>
      <charset val="186"/>
    </font>
    <font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1" fillId="0" borderId="0" xfId="0" applyFont="1" applyFill="1" applyBorder="1"/>
    <xf numFmtId="0" fontId="14" fillId="0" borderId="0" xfId="0" applyFont="1" applyFill="1" applyBorder="1"/>
    <xf numFmtId="0" fontId="19" fillId="0" borderId="0" xfId="0" applyFont="1" applyFill="1" applyBorder="1"/>
    <xf numFmtId="0" fontId="25" fillId="0" borderId="0" xfId="0" applyFont="1" applyFill="1" applyBorder="1"/>
    <xf numFmtId="0" fontId="12" fillId="0" borderId="2" xfId="1" applyNumberFormat="1" applyFont="1" applyFill="1" applyBorder="1" applyAlignment="1">
      <alignment horizontal="center" vertical="center" wrapText="1" readingOrder="1"/>
    </xf>
    <xf numFmtId="49" fontId="13" fillId="0" borderId="2" xfId="1" applyNumberFormat="1" applyFont="1" applyFill="1" applyBorder="1" applyAlignment="1">
      <alignment horizontal="center" vertical="center" wrapText="1" readingOrder="1"/>
    </xf>
    <xf numFmtId="49" fontId="27" fillId="0" borderId="2" xfId="1" applyNumberFormat="1" applyFont="1" applyFill="1" applyBorder="1" applyAlignment="1">
      <alignment horizontal="center" vertical="center" wrapText="1" readingOrder="1"/>
    </xf>
    <xf numFmtId="49" fontId="17" fillId="0" borderId="2" xfId="1" applyNumberFormat="1" applyFont="1" applyFill="1" applyBorder="1" applyAlignment="1">
      <alignment horizontal="center" vertical="center" wrapText="1" readingOrder="1"/>
    </xf>
    <xf numFmtId="0" fontId="28" fillId="0" borderId="0" xfId="0" applyFont="1" applyFill="1" applyBorder="1"/>
    <xf numFmtId="0" fontId="7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26" fillId="0" borderId="5" xfId="1" applyNumberFormat="1" applyFont="1" applyFill="1" applyBorder="1" applyAlignment="1">
      <alignment vertical="top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vertical="top" wrapText="1"/>
    </xf>
    <xf numFmtId="0" fontId="17" fillId="0" borderId="2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6" fillId="0" borderId="2" xfId="1" applyNumberFormat="1" applyFont="1" applyFill="1" applyBorder="1" applyAlignment="1">
      <alignment horizontal="left" vertical="center" wrapText="1" readingOrder="1"/>
    </xf>
    <xf numFmtId="0" fontId="5" fillId="0" borderId="3" xfId="1" applyNumberFormat="1" applyFont="1" applyFill="1" applyBorder="1" applyAlignment="1">
      <alignment vertical="top" wrapText="1"/>
    </xf>
    <xf numFmtId="49" fontId="16" fillId="0" borderId="2" xfId="1" applyNumberFormat="1" applyFont="1" applyFill="1" applyBorder="1" applyAlignment="1">
      <alignment horizontal="center" vertical="center" wrapText="1" readingOrder="1"/>
    </xf>
    <xf numFmtId="49" fontId="5" fillId="0" borderId="3" xfId="1" applyNumberFormat="1" applyFont="1" applyFill="1" applyBorder="1" applyAlignment="1">
      <alignment horizontal="center" vertical="center" wrapText="1" readingOrder="1"/>
    </xf>
    <xf numFmtId="164" fontId="17" fillId="0" borderId="2" xfId="1" applyNumberFormat="1" applyFont="1" applyFill="1" applyBorder="1" applyAlignment="1">
      <alignment horizontal="right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4" fillId="0" borderId="2" xfId="1" applyNumberFormat="1" applyFont="1" applyFill="1" applyBorder="1" applyAlignment="1">
      <alignment horizontal="center" vertical="center" wrapText="1" readingOrder="1"/>
    </xf>
    <xf numFmtId="0" fontId="25" fillId="0" borderId="3" xfId="1" applyNumberFormat="1" applyFont="1" applyFill="1" applyBorder="1" applyAlignment="1">
      <alignment vertical="top" wrapText="1"/>
    </xf>
    <xf numFmtId="0" fontId="20" fillId="0" borderId="2" xfId="1" applyNumberFormat="1" applyFont="1" applyFill="1" applyBorder="1" applyAlignment="1">
      <alignment horizontal="left" vertical="center" wrapText="1" readingOrder="1"/>
    </xf>
    <xf numFmtId="0" fontId="21" fillId="0" borderId="3" xfId="1" applyNumberFormat="1" applyFont="1" applyFill="1" applyBorder="1" applyAlignment="1">
      <alignment vertical="top" wrapText="1"/>
    </xf>
    <xf numFmtId="49" fontId="22" fillId="0" borderId="2" xfId="1" applyNumberFormat="1" applyFont="1" applyFill="1" applyBorder="1" applyAlignment="1">
      <alignment horizontal="center" vertical="center" wrapText="1" readingOrder="1"/>
    </xf>
    <xf numFmtId="49" fontId="23" fillId="0" borderId="3" xfId="1" applyNumberFormat="1" applyFont="1" applyFill="1" applyBorder="1" applyAlignment="1">
      <alignment horizontal="center" vertical="center" wrapText="1" readingOrder="1"/>
    </xf>
    <xf numFmtId="164" fontId="24" fillId="0" borderId="2" xfId="1" applyNumberFormat="1" applyFont="1" applyFill="1" applyBorder="1" applyAlignment="1">
      <alignment horizontal="right" vertical="center" wrapText="1" readingOrder="1"/>
    </xf>
    <xf numFmtId="0" fontId="25" fillId="0" borderId="4" xfId="1" applyNumberFormat="1" applyFont="1" applyFill="1" applyBorder="1" applyAlignment="1">
      <alignment vertical="top" wrapText="1"/>
    </xf>
    <xf numFmtId="164" fontId="18" fillId="0" borderId="2" xfId="1" applyNumberFormat="1" applyFont="1" applyFill="1" applyBorder="1" applyAlignment="1">
      <alignment horizontal="right" vertical="center" wrapText="1" readingOrder="1"/>
    </xf>
    <xf numFmtId="0" fontId="19" fillId="0" borderId="4" xfId="1" applyNumberFormat="1" applyFont="1" applyFill="1" applyBorder="1" applyAlignment="1">
      <alignment vertical="top" wrapText="1"/>
    </xf>
    <xf numFmtId="0" fontId="19" fillId="0" borderId="3" xfId="1" applyNumberFormat="1" applyFont="1" applyFill="1" applyBorder="1" applyAlignment="1">
      <alignment vertical="top" wrapText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4" fillId="0" borderId="3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left" vertical="center" wrapText="1" readingOrder="1"/>
    </xf>
    <xf numFmtId="0" fontId="15" fillId="0" borderId="3" xfId="1" applyNumberFormat="1" applyFont="1" applyFill="1" applyBorder="1" applyAlignment="1">
      <alignment vertical="top" wrapText="1"/>
    </xf>
    <xf numFmtId="164" fontId="13" fillId="0" borderId="2" xfId="1" applyNumberFormat="1" applyFont="1" applyFill="1" applyBorder="1" applyAlignment="1">
      <alignment horizontal="right" vertical="center" wrapText="1" readingOrder="1"/>
    </xf>
    <xf numFmtId="0" fontId="14" fillId="0" borderId="4" xfId="1" applyNumberFormat="1" applyFont="1" applyFill="1" applyBorder="1" applyAlignment="1">
      <alignment vertical="top" wrapText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5" fillId="0" borderId="0" xfId="0" applyFont="1" applyFill="1" applyBorder="1"/>
    <xf numFmtId="0" fontId="6" fillId="0" borderId="0" xfId="1" applyNumberFormat="1" applyFont="1" applyFill="1" applyBorder="1" applyAlignment="1">
      <alignment horizontal="center" vertical="top" wrapText="1" readingOrder="1"/>
    </xf>
    <xf numFmtId="0" fontId="7" fillId="0" borderId="0" xfId="0" applyFont="1" applyFill="1" applyBorder="1"/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17" fillId="0" borderId="2" xfId="1" applyNumberFormat="1" applyFont="1" applyFill="1" applyBorder="1" applyAlignment="1">
      <alignment vertical="top" wrapText="1" readingOrder="1"/>
    </xf>
    <xf numFmtId="0" fontId="16" fillId="0" borderId="2" xfId="1" applyNumberFormat="1" applyFont="1" applyFill="1" applyBorder="1" applyAlignment="1">
      <alignment vertical="top" wrapText="1" readingOrder="1"/>
    </xf>
    <xf numFmtId="0" fontId="5" fillId="0" borderId="4" xfId="1" applyNumberFormat="1" applyFont="1" applyFill="1" applyBorder="1" applyAlignment="1">
      <alignment vertical="top" wrapText="1"/>
    </xf>
    <xf numFmtId="164" fontId="17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vertical="top" wrapText="1" readingOrder="1"/>
    </xf>
    <xf numFmtId="0" fontId="4" fillId="0" borderId="2" xfId="1" applyNumberFormat="1" applyFont="1" applyFill="1" applyBorder="1" applyAlignment="1">
      <alignment vertical="top" wrapText="1" readingOrder="1"/>
    </xf>
    <xf numFmtId="0" fontId="15" fillId="0" borderId="4" xfId="1" applyNumberFormat="1" applyFont="1" applyFill="1" applyBorder="1" applyAlignment="1">
      <alignment vertical="top" wrapText="1"/>
    </xf>
    <xf numFmtId="164" fontId="13" fillId="0" borderId="2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horizontal="center" vertical="center" wrapText="1"/>
    </xf>
    <xf numFmtId="0" fontId="14" fillId="0" borderId="3" xfId="1" applyNumberFormat="1" applyFont="1" applyFill="1" applyBorder="1" applyAlignment="1">
      <alignment horizontal="center" vertical="center" wrapText="1"/>
    </xf>
    <xf numFmtId="0" fontId="27" fillId="0" borderId="2" xfId="1" applyNumberFormat="1" applyFont="1" applyFill="1" applyBorder="1" applyAlignment="1">
      <alignment vertical="top" wrapText="1" readingOrder="1"/>
    </xf>
    <xf numFmtId="0" fontId="28" fillId="0" borderId="3" xfId="1" applyNumberFormat="1" applyFont="1" applyFill="1" applyBorder="1" applyAlignment="1">
      <alignment vertical="top" wrapText="1"/>
    </xf>
    <xf numFmtId="0" fontId="28" fillId="0" borderId="4" xfId="1" applyNumberFormat="1" applyFont="1" applyFill="1" applyBorder="1" applyAlignment="1">
      <alignment vertical="top" wrapText="1"/>
    </xf>
    <xf numFmtId="164" fontId="27" fillId="0" borderId="2" xfId="1" applyNumberFormat="1" applyFont="1" applyFill="1" applyBorder="1" applyAlignment="1">
      <alignment horizontal="center" vertical="center" wrapText="1" readingOrder="1"/>
    </xf>
    <xf numFmtId="0" fontId="28" fillId="0" borderId="4" xfId="1" applyNumberFormat="1" applyFont="1" applyFill="1" applyBorder="1" applyAlignment="1">
      <alignment horizontal="center" vertical="center" wrapText="1"/>
    </xf>
    <xf numFmtId="0" fontId="28" fillId="0" borderId="3" xfId="1" applyNumberFormat="1" applyFont="1" applyFill="1" applyBorder="1" applyAlignment="1">
      <alignment horizontal="center" vertical="center" wrapText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14" fillId="0" borderId="4" xfId="1" applyNumberFormat="1" applyFont="1" applyFill="1" applyBorder="1" applyAlignment="1">
      <alignment horizontal="center" vertical="center" wrapText="1" readingOrder="1"/>
    </xf>
    <xf numFmtId="0" fontId="14" fillId="0" borderId="3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10" fillId="0" borderId="0" xfId="1" applyNumberFormat="1" applyFont="1" applyFill="1" applyBorder="1" applyAlignment="1">
      <alignment horizontal="right" vertical="top" wrapText="1"/>
    </xf>
    <xf numFmtId="0" fontId="3" fillId="0" borderId="5" xfId="1" applyNumberFormat="1" applyFont="1" applyFill="1" applyBorder="1" applyAlignment="1">
      <alignment horizontal="center" vertical="top" wrapText="1" readingOrder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0"/>
  <sheetViews>
    <sheetView tabSelected="1" topLeftCell="A40" workbookViewId="0">
      <selection activeCell="AE59" sqref="AE59"/>
    </sheetView>
  </sheetViews>
  <sheetFormatPr defaultRowHeight="15" x14ac:dyDescent="0.25"/>
  <cols>
    <col min="1" max="1" width="1.28515625" style="1" customWidth="1"/>
    <col min="2" max="2" width="4" style="1" customWidth="1"/>
    <col min="3" max="3" width="24.28515625" style="1" customWidth="1"/>
    <col min="4" max="4" width="2.7109375" style="1" customWidth="1"/>
    <col min="5" max="5" width="1.28515625" style="1" customWidth="1"/>
    <col min="6" max="6" width="8.140625" style="1" customWidth="1"/>
    <col min="7" max="7" width="5.28515625" style="1" customWidth="1"/>
    <col min="8" max="8" width="0" style="1" hidden="1" customWidth="1"/>
    <col min="9" max="11" width="1.28515625" style="1" customWidth="1"/>
    <col min="12" max="12" width="0" style="1" hidden="1" customWidth="1"/>
    <col min="13" max="13" width="2.7109375" style="1" customWidth="1"/>
    <col min="14" max="14" width="0.42578125" style="1" customWidth="1"/>
    <col min="15" max="15" width="0.85546875" style="1" customWidth="1"/>
    <col min="16" max="16" width="0.140625" style="1" customWidth="1"/>
    <col min="17" max="17" width="11.7109375" style="1" customWidth="1"/>
    <col min="18" max="18" width="0.42578125" style="1" customWidth="1"/>
    <col min="19" max="19" width="1.42578125" style="1" customWidth="1"/>
    <col min="20" max="20" width="1.28515625" style="1" customWidth="1"/>
    <col min="21" max="22" width="9.42578125" style="1" customWidth="1"/>
    <col min="23" max="23" width="1.28515625" style="1" customWidth="1"/>
    <col min="24" max="25" width="0" style="1" hidden="1" customWidth="1"/>
    <col min="26" max="16384" width="9.140625" style="1"/>
  </cols>
  <sheetData>
    <row r="1" spans="1:23" x14ac:dyDescent="0.25">
      <c r="N1" s="45" t="s">
        <v>0</v>
      </c>
      <c r="O1" s="12"/>
      <c r="P1" s="12"/>
      <c r="Q1" s="12"/>
      <c r="R1" s="12"/>
      <c r="S1" s="12"/>
      <c r="T1" s="12"/>
      <c r="U1" s="12"/>
      <c r="V1" s="12"/>
      <c r="W1" s="12"/>
    </row>
    <row r="2" spans="1:23" x14ac:dyDescent="0.25">
      <c r="N2" s="45" t="s">
        <v>1</v>
      </c>
      <c r="O2" s="12"/>
      <c r="P2" s="12"/>
      <c r="Q2" s="12"/>
      <c r="R2" s="12"/>
      <c r="S2" s="12"/>
      <c r="T2" s="12"/>
      <c r="U2" s="12"/>
    </row>
    <row r="4" spans="1:23" x14ac:dyDescent="0.25">
      <c r="A4" s="46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</row>
    <row r="6" spans="1:23" x14ac:dyDescent="0.25">
      <c r="A6" s="11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</row>
    <row r="8" spans="1:23" x14ac:dyDescent="0.25">
      <c r="A8" s="15" t="s">
        <v>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</row>
    <row r="10" spans="1:23" x14ac:dyDescent="0.25">
      <c r="B10" s="11" t="s">
        <v>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2" spans="1:23" x14ac:dyDescent="0.25">
      <c r="B12" s="15" t="s">
        <v>6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4" spans="1:23" x14ac:dyDescent="0.25">
      <c r="A14" s="51" t="s">
        <v>7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51" t="s">
        <v>159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</row>
    <row r="17" spans="1:19" x14ac:dyDescent="0.25">
      <c r="D17" s="52" t="s">
        <v>161</v>
      </c>
      <c r="E17" s="53"/>
      <c r="F17" s="53"/>
      <c r="G17" s="53"/>
      <c r="H17" s="53"/>
      <c r="I17" s="53"/>
      <c r="J17" s="53"/>
      <c r="K17" s="53"/>
      <c r="M17" s="45" t="s">
        <v>8</v>
      </c>
      <c r="N17" s="12"/>
      <c r="O17" s="12"/>
      <c r="Q17" s="54" t="s">
        <v>162</v>
      </c>
      <c r="R17" s="53"/>
      <c r="S17" s="53"/>
    </row>
    <row r="18" spans="1:19" x14ac:dyDescent="0.25">
      <c r="F18" s="48" t="s">
        <v>9</v>
      </c>
      <c r="G18" s="49"/>
      <c r="H18" s="49"/>
      <c r="I18" s="49"/>
    </row>
    <row r="19" spans="1:19" ht="24" customHeight="1" x14ac:dyDescent="0.25">
      <c r="A19" s="50" t="s">
        <v>11</v>
      </c>
      <c r="B19" s="18"/>
      <c r="C19" s="50" t="s">
        <v>12</v>
      </c>
      <c r="D19" s="18"/>
      <c r="E19" s="50" t="s">
        <v>13</v>
      </c>
      <c r="F19" s="18"/>
      <c r="G19" s="50" t="s">
        <v>14</v>
      </c>
      <c r="H19" s="24"/>
      <c r="I19" s="24"/>
      <c r="J19" s="24"/>
      <c r="K19" s="24"/>
      <c r="L19" s="24"/>
      <c r="M19" s="24"/>
      <c r="N19" s="18"/>
      <c r="O19" s="50" t="s">
        <v>15</v>
      </c>
      <c r="P19" s="24"/>
      <c r="Q19" s="18"/>
    </row>
    <row r="20" spans="1:19" s="2" customFormat="1" ht="15" customHeight="1" x14ac:dyDescent="0.25">
      <c r="A20" s="36" t="s">
        <v>16</v>
      </c>
      <c r="B20" s="37"/>
      <c r="C20" s="38" t="s">
        <v>17</v>
      </c>
      <c r="D20" s="39"/>
      <c r="E20" s="43"/>
      <c r="F20" s="44"/>
      <c r="G20" s="40">
        <f>SUM(G21:N24)</f>
        <v>631449.86</v>
      </c>
      <c r="H20" s="41"/>
      <c r="I20" s="41"/>
      <c r="J20" s="41"/>
      <c r="K20" s="41"/>
      <c r="L20" s="41"/>
      <c r="M20" s="41"/>
      <c r="N20" s="37"/>
      <c r="O20" s="40">
        <f>SUM(O21:Q25)</f>
        <v>411254.92</v>
      </c>
      <c r="P20" s="41"/>
      <c r="Q20" s="37"/>
    </row>
    <row r="21" spans="1:19" x14ac:dyDescent="0.25">
      <c r="A21" s="17" t="s">
        <v>18</v>
      </c>
      <c r="B21" s="18"/>
      <c r="C21" s="19" t="s">
        <v>19</v>
      </c>
      <c r="D21" s="20"/>
      <c r="E21" s="43"/>
      <c r="F21" s="44"/>
      <c r="G21" s="23">
        <v>0</v>
      </c>
      <c r="H21" s="24"/>
      <c r="I21" s="24"/>
      <c r="J21" s="24"/>
      <c r="K21" s="24"/>
      <c r="L21" s="24"/>
      <c r="M21" s="24"/>
      <c r="N21" s="18"/>
      <c r="O21" s="23">
        <v>0</v>
      </c>
      <c r="P21" s="24"/>
      <c r="Q21" s="18"/>
    </row>
    <row r="22" spans="1:19" x14ac:dyDescent="0.25">
      <c r="A22" s="17" t="s">
        <v>20</v>
      </c>
      <c r="B22" s="18"/>
      <c r="C22" s="19" t="s">
        <v>21</v>
      </c>
      <c r="D22" s="20"/>
      <c r="E22" s="43"/>
      <c r="F22" s="44"/>
      <c r="G22" s="23">
        <v>0</v>
      </c>
      <c r="H22" s="24"/>
      <c r="I22" s="24"/>
      <c r="J22" s="24"/>
      <c r="K22" s="24"/>
      <c r="L22" s="24"/>
      <c r="M22" s="24"/>
      <c r="N22" s="18"/>
      <c r="O22" s="23">
        <v>0</v>
      </c>
      <c r="P22" s="24"/>
      <c r="Q22" s="18"/>
    </row>
    <row r="23" spans="1:19" x14ac:dyDescent="0.25">
      <c r="A23" s="17" t="s">
        <v>22</v>
      </c>
      <c r="B23" s="18"/>
      <c r="C23" s="19" t="s">
        <v>23</v>
      </c>
      <c r="D23" s="20"/>
      <c r="E23" s="43">
        <v>1</v>
      </c>
      <c r="F23" s="44"/>
      <c r="G23" s="23">
        <v>631449.86</v>
      </c>
      <c r="H23" s="24"/>
      <c r="I23" s="24"/>
      <c r="J23" s="24"/>
      <c r="K23" s="24"/>
      <c r="L23" s="24"/>
      <c r="M23" s="24"/>
      <c r="N23" s="18"/>
      <c r="O23" s="23">
        <v>411254.92</v>
      </c>
      <c r="P23" s="24"/>
      <c r="Q23" s="18"/>
    </row>
    <row r="24" spans="1:19" x14ac:dyDescent="0.25">
      <c r="A24" s="17" t="s">
        <v>24</v>
      </c>
      <c r="B24" s="18"/>
      <c r="C24" s="19" t="s">
        <v>25</v>
      </c>
      <c r="D24" s="20"/>
      <c r="E24" s="43"/>
      <c r="F24" s="44"/>
      <c r="G24" s="23">
        <v>0</v>
      </c>
      <c r="H24" s="24"/>
      <c r="I24" s="24"/>
      <c r="J24" s="24"/>
      <c r="K24" s="24"/>
      <c r="L24" s="24"/>
      <c r="M24" s="24"/>
      <c r="N24" s="18"/>
      <c r="O24" s="23">
        <v>0</v>
      </c>
      <c r="P24" s="24"/>
      <c r="Q24" s="18"/>
    </row>
    <row r="25" spans="1:19" s="2" customFormat="1" x14ac:dyDescent="0.25">
      <c r="A25" s="36" t="s">
        <v>26</v>
      </c>
      <c r="B25" s="37"/>
      <c r="C25" s="38" t="s">
        <v>27</v>
      </c>
      <c r="D25" s="39"/>
      <c r="E25" s="43"/>
      <c r="F25" s="44"/>
      <c r="G25" s="40">
        <v>0</v>
      </c>
      <c r="H25" s="41"/>
      <c r="I25" s="41"/>
      <c r="J25" s="41"/>
      <c r="K25" s="41"/>
      <c r="L25" s="41"/>
      <c r="M25" s="41"/>
      <c r="N25" s="37"/>
      <c r="O25" s="40">
        <v>0</v>
      </c>
      <c r="P25" s="41"/>
      <c r="Q25" s="37"/>
    </row>
    <row r="26" spans="1:19" s="2" customFormat="1" x14ac:dyDescent="0.25">
      <c r="A26" s="36" t="s">
        <v>28</v>
      </c>
      <c r="B26" s="37"/>
      <c r="C26" s="38" t="s">
        <v>29</v>
      </c>
      <c r="D26" s="39"/>
      <c r="E26" s="43"/>
      <c r="F26" s="44"/>
      <c r="G26" s="40">
        <f>SUM(G27+G30+G31+G38+G39)</f>
        <v>927979.45</v>
      </c>
      <c r="H26" s="41"/>
      <c r="I26" s="41"/>
      <c r="J26" s="41"/>
      <c r="K26" s="41"/>
      <c r="L26" s="41"/>
      <c r="M26" s="41"/>
      <c r="N26" s="37"/>
      <c r="O26" s="40">
        <v>591998.51</v>
      </c>
      <c r="P26" s="41"/>
      <c r="Q26" s="37"/>
    </row>
    <row r="27" spans="1:19" ht="11.25" customHeight="1" x14ac:dyDescent="0.25">
      <c r="A27" s="17" t="s">
        <v>18</v>
      </c>
      <c r="B27" s="18"/>
      <c r="C27" s="19" t="s">
        <v>30</v>
      </c>
      <c r="D27" s="20"/>
      <c r="E27" s="21"/>
      <c r="F27" s="22"/>
      <c r="G27" s="33">
        <f>SUM(G28:N29)</f>
        <v>441283.47</v>
      </c>
      <c r="H27" s="34"/>
      <c r="I27" s="34"/>
      <c r="J27" s="34"/>
      <c r="K27" s="34"/>
      <c r="L27" s="34"/>
      <c r="M27" s="34"/>
      <c r="N27" s="35"/>
      <c r="O27" s="33">
        <v>441299.87</v>
      </c>
      <c r="P27" s="34"/>
      <c r="Q27" s="35"/>
    </row>
    <row r="28" spans="1:19" ht="10.5" customHeight="1" x14ac:dyDescent="0.25">
      <c r="A28" s="17" t="s">
        <v>31</v>
      </c>
      <c r="B28" s="18"/>
      <c r="C28" s="19" t="s">
        <v>32</v>
      </c>
      <c r="D28" s="20"/>
      <c r="E28" s="21"/>
      <c r="F28" s="22"/>
      <c r="G28" s="23">
        <v>0</v>
      </c>
      <c r="H28" s="24"/>
      <c r="I28" s="24"/>
      <c r="J28" s="24"/>
      <c r="K28" s="24"/>
      <c r="L28" s="24"/>
      <c r="M28" s="24"/>
      <c r="N28" s="18"/>
      <c r="O28" s="23">
        <v>0</v>
      </c>
      <c r="P28" s="24"/>
      <c r="Q28" s="18"/>
    </row>
    <row r="29" spans="1:19" ht="19.5" customHeight="1" x14ac:dyDescent="0.25">
      <c r="A29" s="17" t="s">
        <v>33</v>
      </c>
      <c r="B29" s="18"/>
      <c r="C29" s="19" t="s">
        <v>34</v>
      </c>
      <c r="D29" s="20"/>
      <c r="E29" s="21" t="s">
        <v>35</v>
      </c>
      <c r="F29" s="22"/>
      <c r="G29" s="23">
        <v>441283.47</v>
      </c>
      <c r="H29" s="24"/>
      <c r="I29" s="24"/>
      <c r="J29" s="24"/>
      <c r="K29" s="24"/>
      <c r="L29" s="24"/>
      <c r="M29" s="24"/>
      <c r="N29" s="18"/>
      <c r="O29" s="23">
        <v>441299.87</v>
      </c>
      <c r="P29" s="24"/>
      <c r="Q29" s="18"/>
    </row>
    <row r="30" spans="1:19" x14ac:dyDescent="0.25">
      <c r="A30" s="17" t="s">
        <v>20</v>
      </c>
      <c r="B30" s="18"/>
      <c r="C30" s="19" t="s">
        <v>36</v>
      </c>
      <c r="D30" s="20"/>
      <c r="E30" s="21" t="s">
        <v>37</v>
      </c>
      <c r="F30" s="22"/>
      <c r="G30" s="23">
        <v>136801.25</v>
      </c>
      <c r="H30" s="24"/>
      <c r="I30" s="24"/>
      <c r="J30" s="24"/>
      <c r="K30" s="24"/>
      <c r="L30" s="24"/>
      <c r="M30" s="24"/>
      <c r="N30" s="18"/>
      <c r="O30" s="23">
        <v>0</v>
      </c>
      <c r="P30" s="24"/>
      <c r="Q30" s="18"/>
    </row>
    <row r="31" spans="1:19" ht="13.5" customHeight="1" x14ac:dyDescent="0.25">
      <c r="A31" s="17" t="s">
        <v>22</v>
      </c>
      <c r="B31" s="18"/>
      <c r="C31" s="19" t="s">
        <v>38</v>
      </c>
      <c r="D31" s="20"/>
      <c r="E31" s="21"/>
      <c r="F31" s="22"/>
      <c r="G31" s="33">
        <f>SUM(G32:N37)</f>
        <v>5883.2</v>
      </c>
      <c r="H31" s="34"/>
      <c r="I31" s="34"/>
      <c r="J31" s="34"/>
      <c r="K31" s="34"/>
      <c r="L31" s="34"/>
      <c r="M31" s="34"/>
      <c r="N31" s="35"/>
      <c r="O31" s="33">
        <v>5574.06</v>
      </c>
      <c r="P31" s="34"/>
      <c r="Q31" s="35"/>
    </row>
    <row r="32" spans="1:19" ht="21.75" customHeight="1" x14ac:dyDescent="0.25">
      <c r="A32" s="17" t="s">
        <v>39</v>
      </c>
      <c r="B32" s="18"/>
      <c r="C32" s="19" t="s">
        <v>40</v>
      </c>
      <c r="D32" s="20"/>
      <c r="E32" s="21" t="s">
        <v>41</v>
      </c>
      <c r="F32" s="22"/>
      <c r="G32" s="23">
        <v>5883.2</v>
      </c>
      <c r="H32" s="24"/>
      <c r="I32" s="24"/>
      <c r="J32" s="24"/>
      <c r="K32" s="24"/>
      <c r="L32" s="24"/>
      <c r="M32" s="24"/>
      <c r="N32" s="18"/>
      <c r="O32" s="23">
        <v>5574.06</v>
      </c>
      <c r="P32" s="24"/>
      <c r="Q32" s="18"/>
    </row>
    <row r="33" spans="1:17" ht="18.75" customHeight="1" x14ac:dyDescent="0.25">
      <c r="A33" s="17" t="s">
        <v>42</v>
      </c>
      <c r="B33" s="18"/>
      <c r="C33" s="19" t="s">
        <v>43</v>
      </c>
      <c r="D33" s="20"/>
      <c r="E33" s="21"/>
      <c r="F33" s="22"/>
      <c r="G33" s="23">
        <v>0</v>
      </c>
      <c r="H33" s="24"/>
      <c r="I33" s="24"/>
      <c r="J33" s="24"/>
      <c r="K33" s="24"/>
      <c r="L33" s="24"/>
      <c r="M33" s="24"/>
      <c r="N33" s="18"/>
      <c r="O33" s="23">
        <v>0</v>
      </c>
      <c r="P33" s="24"/>
      <c r="Q33" s="18"/>
    </row>
    <row r="34" spans="1:17" x14ac:dyDescent="0.25">
      <c r="A34" s="17" t="s">
        <v>44</v>
      </c>
      <c r="B34" s="18"/>
      <c r="C34" s="19" t="s">
        <v>45</v>
      </c>
      <c r="D34" s="20"/>
      <c r="E34" s="21"/>
      <c r="F34" s="22"/>
      <c r="G34" s="23">
        <v>0</v>
      </c>
      <c r="H34" s="24"/>
      <c r="I34" s="24"/>
      <c r="J34" s="24"/>
      <c r="K34" s="24"/>
      <c r="L34" s="24"/>
      <c r="M34" s="24"/>
      <c r="N34" s="18"/>
      <c r="O34" s="23">
        <v>0</v>
      </c>
      <c r="P34" s="24"/>
      <c r="Q34" s="18"/>
    </row>
    <row r="35" spans="1:17" ht="23.25" customHeight="1" x14ac:dyDescent="0.25">
      <c r="A35" s="17" t="s">
        <v>46</v>
      </c>
      <c r="B35" s="18"/>
      <c r="C35" s="19" t="s">
        <v>47</v>
      </c>
      <c r="D35" s="20"/>
      <c r="E35" s="21"/>
      <c r="F35" s="22"/>
      <c r="G35" s="23">
        <v>0</v>
      </c>
      <c r="H35" s="24"/>
      <c r="I35" s="24"/>
      <c r="J35" s="24"/>
      <c r="K35" s="24"/>
      <c r="L35" s="24"/>
      <c r="M35" s="24"/>
      <c r="N35" s="18"/>
      <c r="O35" s="23">
        <v>0</v>
      </c>
      <c r="P35" s="24"/>
      <c r="Q35" s="18"/>
    </row>
    <row r="36" spans="1:17" x14ac:dyDescent="0.25">
      <c r="A36" s="17" t="s">
        <v>48</v>
      </c>
      <c r="B36" s="18"/>
      <c r="C36" s="19" t="s">
        <v>49</v>
      </c>
      <c r="D36" s="20"/>
      <c r="E36" s="21"/>
      <c r="F36" s="22"/>
      <c r="G36" s="23">
        <v>0</v>
      </c>
      <c r="H36" s="24"/>
      <c r="I36" s="24"/>
      <c r="J36" s="24"/>
      <c r="K36" s="24"/>
      <c r="L36" s="24"/>
      <c r="M36" s="24"/>
      <c r="N36" s="18"/>
      <c r="O36" s="23">
        <v>0</v>
      </c>
      <c r="P36" s="24"/>
      <c r="Q36" s="18"/>
    </row>
    <row r="37" spans="1:17" x14ac:dyDescent="0.25">
      <c r="A37" s="17" t="s">
        <v>50</v>
      </c>
      <c r="B37" s="18"/>
      <c r="C37" s="19" t="s">
        <v>51</v>
      </c>
      <c r="D37" s="20"/>
      <c r="E37" s="21"/>
      <c r="F37" s="22"/>
      <c r="G37" s="23">
        <v>0</v>
      </c>
      <c r="H37" s="24"/>
      <c r="I37" s="24"/>
      <c r="J37" s="24"/>
      <c r="K37" s="24"/>
      <c r="L37" s="24"/>
      <c r="M37" s="24"/>
      <c r="N37" s="18"/>
      <c r="O37" s="23">
        <v>0</v>
      </c>
      <c r="P37" s="24"/>
      <c r="Q37" s="18"/>
    </row>
    <row r="38" spans="1:17" x14ac:dyDescent="0.25">
      <c r="A38" s="17" t="s">
        <v>24</v>
      </c>
      <c r="B38" s="18"/>
      <c r="C38" s="19" t="s">
        <v>52</v>
      </c>
      <c r="D38" s="20"/>
      <c r="E38" s="21"/>
      <c r="F38" s="22"/>
      <c r="G38" s="23">
        <v>0</v>
      </c>
      <c r="H38" s="24"/>
      <c r="I38" s="24"/>
      <c r="J38" s="24"/>
      <c r="K38" s="24"/>
      <c r="L38" s="24"/>
      <c r="M38" s="24"/>
      <c r="N38" s="18"/>
      <c r="O38" s="23">
        <v>0</v>
      </c>
      <c r="P38" s="24"/>
      <c r="Q38" s="18"/>
    </row>
    <row r="39" spans="1:17" x14ac:dyDescent="0.25">
      <c r="A39" s="17" t="s">
        <v>53</v>
      </c>
      <c r="B39" s="18"/>
      <c r="C39" s="19" t="s">
        <v>54</v>
      </c>
      <c r="D39" s="20"/>
      <c r="E39" s="21" t="s">
        <v>55</v>
      </c>
      <c r="F39" s="22"/>
      <c r="G39" s="23">
        <v>344011.53</v>
      </c>
      <c r="H39" s="24"/>
      <c r="I39" s="24"/>
      <c r="J39" s="24"/>
      <c r="K39" s="24"/>
      <c r="L39" s="24"/>
      <c r="M39" s="24"/>
      <c r="N39" s="18"/>
      <c r="O39" s="23">
        <v>145124.57999999999</v>
      </c>
      <c r="P39" s="24"/>
      <c r="Q39" s="18"/>
    </row>
    <row r="40" spans="1:17" s="3" customFormat="1" x14ac:dyDescent="0.25">
      <c r="A40" s="42"/>
      <c r="B40" s="35"/>
      <c r="C40" s="27" t="s">
        <v>56</v>
      </c>
      <c r="D40" s="28"/>
      <c r="E40" s="29"/>
      <c r="F40" s="30"/>
      <c r="G40" s="31">
        <f>SUM(G20+G26+G25)</f>
        <v>1559429.31</v>
      </c>
      <c r="H40" s="32"/>
      <c r="I40" s="32"/>
      <c r="J40" s="32"/>
      <c r="K40" s="32"/>
      <c r="L40" s="32"/>
      <c r="M40" s="32"/>
      <c r="N40" s="26"/>
      <c r="O40" s="31">
        <v>1003253.43</v>
      </c>
      <c r="P40" s="32"/>
      <c r="Q40" s="26"/>
    </row>
    <row r="41" spans="1:17" s="2" customFormat="1" x14ac:dyDescent="0.25">
      <c r="A41" s="36" t="s">
        <v>57</v>
      </c>
      <c r="B41" s="37"/>
      <c r="C41" s="38" t="s">
        <v>58</v>
      </c>
      <c r="D41" s="39"/>
      <c r="E41" s="21"/>
      <c r="F41" s="22"/>
      <c r="G41" s="40">
        <f>SUM(G42:N45)</f>
        <v>1033821.82</v>
      </c>
      <c r="H41" s="41"/>
      <c r="I41" s="41"/>
      <c r="J41" s="41"/>
      <c r="K41" s="41"/>
      <c r="L41" s="41"/>
      <c r="M41" s="41"/>
      <c r="N41" s="37"/>
      <c r="O41" s="40">
        <v>811273.22</v>
      </c>
      <c r="P41" s="41"/>
      <c r="Q41" s="37"/>
    </row>
    <row r="42" spans="1:17" x14ac:dyDescent="0.25">
      <c r="A42" s="17" t="s">
        <v>18</v>
      </c>
      <c r="B42" s="18"/>
      <c r="C42" s="19" t="s">
        <v>59</v>
      </c>
      <c r="D42" s="20"/>
      <c r="E42" s="21" t="s">
        <v>163</v>
      </c>
      <c r="F42" s="22"/>
      <c r="G42" s="23">
        <v>125326.02</v>
      </c>
      <c r="H42" s="24"/>
      <c r="I42" s="24"/>
      <c r="J42" s="24"/>
      <c r="K42" s="24"/>
      <c r="L42" s="24"/>
      <c r="M42" s="24"/>
      <c r="N42" s="18"/>
      <c r="O42" s="23">
        <v>125342.42</v>
      </c>
      <c r="P42" s="24"/>
      <c r="Q42" s="18"/>
    </row>
    <row r="43" spans="1:17" x14ac:dyDescent="0.25">
      <c r="A43" s="17" t="s">
        <v>20</v>
      </c>
      <c r="B43" s="18"/>
      <c r="C43" s="19" t="s">
        <v>60</v>
      </c>
      <c r="D43" s="20"/>
      <c r="E43" s="21" t="s">
        <v>164</v>
      </c>
      <c r="F43" s="22"/>
      <c r="G43" s="23">
        <v>538522.44999999995</v>
      </c>
      <c r="H43" s="24"/>
      <c r="I43" s="24"/>
      <c r="J43" s="24"/>
      <c r="K43" s="24"/>
      <c r="L43" s="24"/>
      <c r="M43" s="24"/>
      <c r="N43" s="18"/>
      <c r="O43" s="23">
        <v>315957.45</v>
      </c>
      <c r="P43" s="24"/>
      <c r="Q43" s="18"/>
    </row>
    <row r="44" spans="1:17" ht="19.5" customHeight="1" x14ac:dyDescent="0.25">
      <c r="A44" s="17" t="s">
        <v>22</v>
      </c>
      <c r="B44" s="18"/>
      <c r="C44" s="19" t="s">
        <v>61</v>
      </c>
      <c r="D44" s="20"/>
      <c r="E44" s="21"/>
      <c r="F44" s="22"/>
      <c r="G44" s="23">
        <v>0</v>
      </c>
      <c r="H44" s="24"/>
      <c r="I44" s="24"/>
      <c r="J44" s="24"/>
      <c r="K44" s="24"/>
      <c r="L44" s="24"/>
      <c r="M44" s="24"/>
      <c r="N44" s="18"/>
      <c r="O44" s="23">
        <v>0</v>
      </c>
      <c r="P44" s="24"/>
      <c r="Q44" s="18"/>
    </row>
    <row r="45" spans="1:17" x14ac:dyDescent="0.25">
      <c r="A45" s="17" t="s">
        <v>24</v>
      </c>
      <c r="B45" s="18"/>
      <c r="C45" s="19" t="s">
        <v>62</v>
      </c>
      <c r="D45" s="20"/>
      <c r="E45" s="21" t="s">
        <v>165</v>
      </c>
      <c r="F45" s="22"/>
      <c r="G45" s="23">
        <v>369973.35</v>
      </c>
      <c r="H45" s="24"/>
      <c r="I45" s="24"/>
      <c r="J45" s="24"/>
      <c r="K45" s="24"/>
      <c r="L45" s="24"/>
      <c r="M45" s="24"/>
      <c r="N45" s="18"/>
      <c r="O45" s="23">
        <v>369973.35</v>
      </c>
      <c r="P45" s="24"/>
      <c r="Q45" s="18"/>
    </row>
    <row r="46" spans="1:17" s="2" customFormat="1" x14ac:dyDescent="0.25">
      <c r="A46" s="36" t="s">
        <v>63</v>
      </c>
      <c r="B46" s="37"/>
      <c r="C46" s="38" t="s">
        <v>64</v>
      </c>
      <c r="D46" s="39"/>
      <c r="E46" s="21"/>
      <c r="F46" s="22"/>
      <c r="G46" s="40">
        <f>SUM(G47+G51)</f>
        <v>-30743</v>
      </c>
      <c r="H46" s="41"/>
      <c r="I46" s="41"/>
      <c r="J46" s="41"/>
      <c r="K46" s="41"/>
      <c r="L46" s="41"/>
      <c r="M46" s="41"/>
      <c r="N46" s="37"/>
      <c r="O46" s="40">
        <v>0</v>
      </c>
      <c r="P46" s="41"/>
      <c r="Q46" s="37"/>
    </row>
    <row r="47" spans="1:17" x14ac:dyDescent="0.25">
      <c r="A47" s="17" t="s">
        <v>18</v>
      </c>
      <c r="B47" s="18"/>
      <c r="C47" s="19" t="s">
        <v>65</v>
      </c>
      <c r="D47" s="20"/>
      <c r="E47" s="21"/>
      <c r="F47" s="22"/>
      <c r="G47" s="23">
        <v>0</v>
      </c>
      <c r="H47" s="24"/>
      <c r="I47" s="24"/>
      <c r="J47" s="24"/>
      <c r="K47" s="24"/>
      <c r="L47" s="24"/>
      <c r="M47" s="24"/>
      <c r="N47" s="18"/>
      <c r="O47" s="23">
        <v>0</v>
      </c>
      <c r="P47" s="24"/>
      <c r="Q47" s="18"/>
    </row>
    <row r="48" spans="1:17" x14ac:dyDescent="0.25">
      <c r="A48" s="17" t="s">
        <v>31</v>
      </c>
      <c r="B48" s="18"/>
      <c r="C48" s="19" t="s">
        <v>66</v>
      </c>
      <c r="D48" s="20"/>
      <c r="E48" s="21"/>
      <c r="F48" s="22"/>
      <c r="G48" s="23">
        <v>0</v>
      </c>
      <c r="H48" s="24"/>
      <c r="I48" s="24"/>
      <c r="J48" s="24"/>
      <c r="K48" s="24"/>
      <c r="L48" s="24"/>
      <c r="M48" s="24"/>
      <c r="N48" s="18"/>
      <c r="O48" s="23">
        <v>0</v>
      </c>
      <c r="P48" s="24"/>
      <c r="Q48" s="18"/>
    </row>
    <row r="49" spans="1:17" x14ac:dyDescent="0.25">
      <c r="A49" s="17" t="s">
        <v>33</v>
      </c>
      <c r="B49" s="18"/>
      <c r="C49" s="19" t="s">
        <v>67</v>
      </c>
      <c r="D49" s="20"/>
      <c r="E49" s="21"/>
      <c r="F49" s="22"/>
      <c r="G49" s="23">
        <v>0</v>
      </c>
      <c r="H49" s="24"/>
      <c r="I49" s="24"/>
      <c r="J49" s="24"/>
      <c r="K49" s="24"/>
      <c r="L49" s="24"/>
      <c r="M49" s="24"/>
      <c r="N49" s="18"/>
      <c r="O49" s="23">
        <v>0</v>
      </c>
      <c r="P49" s="24"/>
      <c r="Q49" s="18"/>
    </row>
    <row r="50" spans="1:17" x14ac:dyDescent="0.25">
      <c r="A50" s="17" t="s">
        <v>68</v>
      </c>
      <c r="B50" s="18"/>
      <c r="C50" s="19" t="s">
        <v>69</v>
      </c>
      <c r="D50" s="20"/>
      <c r="E50" s="21"/>
      <c r="F50" s="22"/>
      <c r="G50" s="23">
        <v>0</v>
      </c>
      <c r="H50" s="24"/>
      <c r="I50" s="24"/>
      <c r="J50" s="24"/>
      <c r="K50" s="24"/>
      <c r="L50" s="24"/>
      <c r="M50" s="24"/>
      <c r="N50" s="18"/>
      <c r="O50" s="23">
        <v>0</v>
      </c>
      <c r="P50" s="24"/>
      <c r="Q50" s="18"/>
    </row>
    <row r="51" spans="1:17" x14ac:dyDescent="0.25">
      <c r="A51" s="17" t="s">
        <v>20</v>
      </c>
      <c r="B51" s="18"/>
      <c r="C51" s="19" t="s">
        <v>70</v>
      </c>
      <c r="D51" s="20"/>
      <c r="E51" s="21"/>
      <c r="F51" s="22"/>
      <c r="G51" s="33">
        <f>SUM(G52:N62)</f>
        <v>-30743</v>
      </c>
      <c r="H51" s="34"/>
      <c r="I51" s="34"/>
      <c r="J51" s="34"/>
      <c r="K51" s="34"/>
      <c r="L51" s="34"/>
      <c r="M51" s="34"/>
      <c r="N51" s="35"/>
      <c r="O51" s="23">
        <v>0</v>
      </c>
      <c r="P51" s="24"/>
      <c r="Q51" s="18"/>
    </row>
    <row r="52" spans="1:17" ht="22.5" customHeight="1" x14ac:dyDescent="0.25">
      <c r="A52" s="17" t="s">
        <v>71</v>
      </c>
      <c r="B52" s="18"/>
      <c r="C52" s="19" t="s">
        <v>72</v>
      </c>
      <c r="D52" s="20"/>
      <c r="E52" s="21"/>
      <c r="F52" s="22"/>
      <c r="G52" s="23">
        <v>0</v>
      </c>
      <c r="H52" s="24"/>
      <c r="I52" s="24"/>
      <c r="J52" s="24"/>
      <c r="K52" s="24"/>
      <c r="L52" s="24"/>
      <c r="M52" s="24"/>
      <c r="N52" s="18"/>
      <c r="O52" s="23">
        <v>0</v>
      </c>
      <c r="P52" s="24"/>
      <c r="Q52" s="18"/>
    </row>
    <row r="53" spans="1:17" ht="22.5" customHeight="1" x14ac:dyDescent="0.25">
      <c r="A53" s="17" t="s">
        <v>73</v>
      </c>
      <c r="B53" s="18"/>
      <c r="C53" s="19" t="s">
        <v>74</v>
      </c>
      <c r="D53" s="20"/>
      <c r="E53" s="21"/>
      <c r="F53" s="22"/>
      <c r="G53" s="23">
        <v>0</v>
      </c>
      <c r="H53" s="24"/>
      <c r="I53" s="24"/>
      <c r="J53" s="24"/>
      <c r="K53" s="24"/>
      <c r="L53" s="24"/>
      <c r="M53" s="24"/>
      <c r="N53" s="18"/>
      <c r="O53" s="23">
        <v>0</v>
      </c>
      <c r="P53" s="24"/>
      <c r="Q53" s="18"/>
    </row>
    <row r="54" spans="1:17" ht="22.5" customHeight="1" x14ac:dyDescent="0.25">
      <c r="A54" s="17" t="s">
        <v>75</v>
      </c>
      <c r="B54" s="18"/>
      <c r="C54" s="19" t="s">
        <v>76</v>
      </c>
      <c r="D54" s="20"/>
      <c r="E54" s="21"/>
      <c r="F54" s="22"/>
      <c r="G54" s="23">
        <v>0</v>
      </c>
      <c r="H54" s="24"/>
      <c r="I54" s="24"/>
      <c r="J54" s="24"/>
      <c r="K54" s="24"/>
      <c r="L54" s="24"/>
      <c r="M54" s="24"/>
      <c r="N54" s="18"/>
      <c r="O54" s="23">
        <v>0</v>
      </c>
      <c r="P54" s="24"/>
      <c r="Q54" s="18"/>
    </row>
    <row r="55" spans="1:17" ht="22.5" customHeight="1" x14ac:dyDescent="0.25">
      <c r="A55" s="17" t="s">
        <v>77</v>
      </c>
      <c r="B55" s="18"/>
      <c r="C55" s="19" t="s">
        <v>78</v>
      </c>
      <c r="D55" s="20"/>
      <c r="E55" s="21" t="s">
        <v>166</v>
      </c>
      <c r="F55" s="22"/>
      <c r="G55" s="23">
        <v>-30744</v>
      </c>
      <c r="H55" s="24"/>
      <c r="I55" s="24"/>
      <c r="J55" s="24"/>
      <c r="K55" s="24"/>
      <c r="L55" s="24"/>
      <c r="M55" s="24"/>
      <c r="N55" s="18"/>
      <c r="O55" s="23">
        <v>0</v>
      </c>
      <c r="P55" s="24"/>
      <c r="Q55" s="18"/>
    </row>
    <row r="56" spans="1:17" ht="22.5" customHeight="1" x14ac:dyDescent="0.25">
      <c r="A56" s="17" t="s">
        <v>79</v>
      </c>
      <c r="B56" s="18"/>
      <c r="C56" s="19" t="s">
        <v>80</v>
      </c>
      <c r="D56" s="20"/>
      <c r="E56" s="21"/>
      <c r="F56" s="22"/>
      <c r="G56" s="23">
        <v>0</v>
      </c>
      <c r="H56" s="24"/>
      <c r="I56" s="24"/>
      <c r="J56" s="24"/>
      <c r="K56" s="24"/>
      <c r="L56" s="24"/>
      <c r="M56" s="24"/>
      <c r="N56" s="18"/>
      <c r="O56" s="23">
        <v>0</v>
      </c>
      <c r="P56" s="24"/>
      <c r="Q56" s="18"/>
    </row>
    <row r="57" spans="1:17" ht="22.5" customHeight="1" x14ac:dyDescent="0.25">
      <c r="A57" s="17" t="s">
        <v>81</v>
      </c>
      <c r="B57" s="18"/>
      <c r="C57" s="19" t="s">
        <v>82</v>
      </c>
      <c r="D57" s="20"/>
      <c r="E57" s="21"/>
      <c r="F57" s="22"/>
      <c r="G57" s="23">
        <v>0</v>
      </c>
      <c r="H57" s="24"/>
      <c r="I57" s="24"/>
      <c r="J57" s="24"/>
      <c r="K57" s="24"/>
      <c r="L57" s="24"/>
      <c r="M57" s="24"/>
      <c r="N57" s="18"/>
      <c r="O57" s="23">
        <v>0</v>
      </c>
      <c r="P57" s="24"/>
      <c r="Q57" s="18"/>
    </row>
    <row r="58" spans="1:17" ht="17.25" customHeight="1" x14ac:dyDescent="0.25">
      <c r="A58" s="17" t="s">
        <v>83</v>
      </c>
      <c r="B58" s="18"/>
      <c r="C58" s="19" t="s">
        <v>84</v>
      </c>
      <c r="D58" s="20"/>
      <c r="E58" s="21"/>
      <c r="F58" s="22"/>
      <c r="G58" s="23">
        <v>0</v>
      </c>
      <c r="H58" s="24"/>
      <c r="I58" s="24"/>
      <c r="J58" s="24"/>
      <c r="K58" s="24"/>
      <c r="L58" s="24"/>
      <c r="M58" s="24"/>
      <c r="N58" s="18"/>
      <c r="O58" s="23">
        <v>0</v>
      </c>
      <c r="P58" s="24"/>
      <c r="Q58" s="18"/>
    </row>
    <row r="59" spans="1:17" ht="22.5" customHeight="1" x14ac:dyDescent="0.25">
      <c r="A59" s="17" t="s">
        <v>85</v>
      </c>
      <c r="B59" s="18"/>
      <c r="C59" s="19" t="s">
        <v>86</v>
      </c>
      <c r="D59" s="20"/>
      <c r="E59" s="21"/>
      <c r="F59" s="22"/>
      <c r="G59" s="23">
        <v>0</v>
      </c>
      <c r="H59" s="24"/>
      <c r="I59" s="24"/>
      <c r="J59" s="24"/>
      <c r="K59" s="24"/>
      <c r="L59" s="24"/>
      <c r="M59" s="24"/>
      <c r="N59" s="18"/>
      <c r="O59" s="23">
        <v>0</v>
      </c>
      <c r="P59" s="24"/>
      <c r="Q59" s="18"/>
    </row>
    <row r="60" spans="1:17" x14ac:dyDescent="0.25">
      <c r="A60" s="17" t="s">
        <v>87</v>
      </c>
      <c r="B60" s="18"/>
      <c r="C60" s="19" t="s">
        <v>88</v>
      </c>
      <c r="D60" s="20"/>
      <c r="E60" s="21"/>
      <c r="F60" s="22"/>
      <c r="G60" s="23">
        <v>0</v>
      </c>
      <c r="H60" s="24"/>
      <c r="I60" s="24"/>
      <c r="J60" s="24"/>
      <c r="K60" s="24"/>
      <c r="L60" s="24"/>
      <c r="M60" s="24"/>
      <c r="N60" s="18"/>
      <c r="O60" s="23">
        <v>0</v>
      </c>
      <c r="P60" s="24"/>
      <c r="Q60" s="18"/>
    </row>
    <row r="61" spans="1:17" x14ac:dyDescent="0.25">
      <c r="A61" s="17" t="s">
        <v>89</v>
      </c>
      <c r="B61" s="18"/>
      <c r="C61" s="19" t="s">
        <v>90</v>
      </c>
      <c r="D61" s="20"/>
      <c r="E61" s="21"/>
      <c r="F61" s="22"/>
      <c r="G61" s="23">
        <v>0</v>
      </c>
      <c r="H61" s="24"/>
      <c r="I61" s="24"/>
      <c r="J61" s="24"/>
      <c r="K61" s="24"/>
      <c r="L61" s="24"/>
      <c r="M61" s="24"/>
      <c r="N61" s="18"/>
      <c r="O61" s="23">
        <v>0</v>
      </c>
      <c r="P61" s="24"/>
      <c r="Q61" s="18"/>
    </row>
    <row r="62" spans="1:17" ht="15.75" customHeight="1" x14ac:dyDescent="0.25">
      <c r="A62" s="17" t="s">
        <v>91</v>
      </c>
      <c r="B62" s="18"/>
      <c r="C62" s="19" t="s">
        <v>92</v>
      </c>
      <c r="D62" s="20"/>
      <c r="E62" s="21" t="s">
        <v>167</v>
      </c>
      <c r="F62" s="22"/>
      <c r="G62" s="23">
        <v>1</v>
      </c>
      <c r="H62" s="24"/>
      <c r="I62" s="24"/>
      <c r="J62" s="24"/>
      <c r="K62" s="24"/>
      <c r="L62" s="24"/>
      <c r="M62" s="24"/>
      <c r="N62" s="18"/>
      <c r="O62" s="23">
        <v>0</v>
      </c>
      <c r="P62" s="24"/>
      <c r="Q62" s="18"/>
    </row>
    <row r="63" spans="1:17" s="2" customFormat="1" ht="10.5" customHeight="1" x14ac:dyDescent="0.25">
      <c r="A63" s="36" t="s">
        <v>93</v>
      </c>
      <c r="B63" s="37"/>
      <c r="C63" s="38" t="s">
        <v>94</v>
      </c>
      <c r="D63" s="39"/>
      <c r="E63" s="21" t="s">
        <v>95</v>
      </c>
      <c r="F63" s="22"/>
      <c r="G63" s="40">
        <f>SUM(G64+G65+G66)</f>
        <v>556350.49</v>
      </c>
      <c r="H63" s="41"/>
      <c r="I63" s="41"/>
      <c r="J63" s="41"/>
      <c r="K63" s="41"/>
      <c r="L63" s="41"/>
      <c r="M63" s="41"/>
      <c r="N63" s="37"/>
      <c r="O63" s="40">
        <v>191980.21</v>
      </c>
      <c r="P63" s="41"/>
      <c r="Q63" s="37"/>
    </row>
    <row r="64" spans="1:17" ht="10.5" customHeight="1" x14ac:dyDescent="0.25">
      <c r="A64" s="17" t="s">
        <v>18</v>
      </c>
      <c r="B64" s="18"/>
      <c r="C64" s="19" t="s">
        <v>96</v>
      </c>
      <c r="D64" s="20"/>
      <c r="E64" s="21"/>
      <c r="F64" s="22"/>
      <c r="G64" s="23">
        <v>0</v>
      </c>
      <c r="H64" s="24"/>
      <c r="I64" s="24"/>
      <c r="J64" s="24"/>
      <c r="K64" s="24"/>
      <c r="L64" s="24"/>
      <c r="M64" s="24"/>
      <c r="N64" s="18"/>
      <c r="O64" s="23">
        <v>0</v>
      </c>
      <c r="P64" s="24"/>
      <c r="Q64" s="18"/>
    </row>
    <row r="65" spans="1:25" ht="10.5" customHeight="1" x14ac:dyDescent="0.25">
      <c r="A65" s="17" t="s">
        <v>20</v>
      </c>
      <c r="B65" s="18"/>
      <c r="C65" s="19" t="s">
        <v>97</v>
      </c>
      <c r="D65" s="20"/>
      <c r="E65" s="21"/>
      <c r="F65" s="22"/>
      <c r="G65" s="23">
        <v>0</v>
      </c>
      <c r="H65" s="24"/>
      <c r="I65" s="24"/>
      <c r="J65" s="24"/>
      <c r="K65" s="24"/>
      <c r="L65" s="24"/>
      <c r="M65" s="24"/>
      <c r="N65" s="18"/>
      <c r="O65" s="23">
        <v>0</v>
      </c>
      <c r="P65" s="24"/>
      <c r="Q65" s="18"/>
    </row>
    <row r="66" spans="1:25" ht="10.5" customHeight="1" x14ac:dyDescent="0.25">
      <c r="A66" s="17" t="s">
        <v>22</v>
      </c>
      <c r="B66" s="18"/>
      <c r="C66" s="19" t="s">
        <v>98</v>
      </c>
      <c r="D66" s="20"/>
      <c r="E66" s="21"/>
      <c r="F66" s="22"/>
      <c r="G66" s="33">
        <f>SUM(G67:N68)</f>
        <v>556350.49</v>
      </c>
      <c r="H66" s="34"/>
      <c r="I66" s="34"/>
      <c r="J66" s="34"/>
      <c r="K66" s="34"/>
      <c r="L66" s="34"/>
      <c r="M66" s="34"/>
      <c r="N66" s="35"/>
      <c r="O66" s="33">
        <v>191980.21</v>
      </c>
      <c r="P66" s="34"/>
      <c r="Q66" s="35"/>
    </row>
    <row r="67" spans="1:25" ht="10.5" customHeight="1" x14ac:dyDescent="0.25">
      <c r="A67" s="17" t="s">
        <v>39</v>
      </c>
      <c r="B67" s="18"/>
      <c r="C67" s="19" t="s">
        <v>99</v>
      </c>
      <c r="D67" s="20"/>
      <c r="E67" s="21"/>
      <c r="F67" s="22"/>
      <c r="G67" s="23">
        <v>364370.28</v>
      </c>
      <c r="H67" s="24"/>
      <c r="I67" s="24"/>
      <c r="J67" s="24"/>
      <c r="K67" s="24"/>
      <c r="L67" s="24"/>
      <c r="M67" s="24"/>
      <c r="N67" s="18"/>
      <c r="O67" s="23">
        <v>67904.240000000005</v>
      </c>
      <c r="P67" s="24"/>
      <c r="Q67" s="18"/>
    </row>
    <row r="68" spans="1:25" ht="21.75" customHeight="1" x14ac:dyDescent="0.25">
      <c r="A68" s="17" t="s">
        <v>42</v>
      </c>
      <c r="B68" s="18"/>
      <c r="C68" s="19" t="s">
        <v>100</v>
      </c>
      <c r="D68" s="20"/>
      <c r="E68" s="21"/>
      <c r="F68" s="22"/>
      <c r="G68" s="23">
        <v>191980.21</v>
      </c>
      <c r="H68" s="24"/>
      <c r="I68" s="24"/>
      <c r="J68" s="24"/>
      <c r="K68" s="24"/>
      <c r="L68" s="24"/>
      <c r="M68" s="24"/>
      <c r="N68" s="18"/>
      <c r="O68" s="23">
        <v>124075.97</v>
      </c>
      <c r="P68" s="24"/>
      <c r="Q68" s="18"/>
    </row>
    <row r="69" spans="1:25" s="4" customFormat="1" ht="33.75" customHeight="1" x14ac:dyDescent="0.25">
      <c r="A69" s="25"/>
      <c r="B69" s="26"/>
      <c r="C69" s="27" t="s">
        <v>101</v>
      </c>
      <c r="D69" s="28"/>
      <c r="E69" s="29"/>
      <c r="F69" s="30"/>
      <c r="G69" s="31">
        <f>SUM(G41+G46+G63)</f>
        <v>1559429.31</v>
      </c>
      <c r="H69" s="32"/>
      <c r="I69" s="32"/>
      <c r="J69" s="32"/>
      <c r="K69" s="32"/>
      <c r="L69" s="32"/>
      <c r="M69" s="32"/>
      <c r="N69" s="26"/>
      <c r="O69" s="31">
        <v>1003253.43</v>
      </c>
      <c r="P69" s="32"/>
      <c r="Q69" s="26"/>
    </row>
    <row r="70" spans="1:25" ht="30.75" customHeight="1" x14ac:dyDescent="0.25"/>
    <row r="71" spans="1:25" ht="14.25" customHeight="1" x14ac:dyDescent="0.25">
      <c r="A71" s="11" t="s">
        <v>102</v>
      </c>
      <c r="B71" s="12"/>
      <c r="C71" s="12"/>
      <c r="D71" s="12"/>
      <c r="E71" s="12"/>
      <c r="F71" s="12"/>
      <c r="G71" s="12"/>
      <c r="H71" s="12"/>
      <c r="K71" s="13" t="s">
        <v>10</v>
      </c>
      <c r="L71" s="14"/>
      <c r="M71" s="14"/>
      <c r="N71" s="14"/>
      <c r="O71" s="14"/>
      <c r="P71" s="14"/>
      <c r="Q71" s="14"/>
      <c r="R71" s="14"/>
      <c r="U71" s="11" t="s">
        <v>103</v>
      </c>
      <c r="V71" s="12"/>
      <c r="W71" s="12"/>
      <c r="X71" s="12"/>
      <c r="Y71" s="12"/>
    </row>
    <row r="72" spans="1:25" ht="0" hidden="1" customHeight="1" x14ac:dyDescent="0.25"/>
    <row r="73" spans="1:25" ht="14.1" customHeight="1" x14ac:dyDescent="0.25">
      <c r="A73" s="15" t="s">
        <v>104</v>
      </c>
      <c r="B73" s="16"/>
      <c r="C73" s="16"/>
      <c r="D73" s="16"/>
      <c r="E73" s="16"/>
      <c r="F73" s="16"/>
      <c r="G73" s="16"/>
      <c r="K73" s="15" t="s">
        <v>105</v>
      </c>
      <c r="L73" s="16"/>
      <c r="M73" s="16"/>
      <c r="N73" s="16"/>
      <c r="O73" s="16"/>
      <c r="P73" s="16"/>
      <c r="Q73" s="16"/>
      <c r="R73" s="16"/>
      <c r="U73" s="15" t="s">
        <v>106</v>
      </c>
      <c r="V73" s="16"/>
      <c r="W73" s="16"/>
      <c r="X73" s="16"/>
      <c r="Y73" s="16"/>
    </row>
    <row r="74" spans="1:25" ht="0" hidden="1" customHeight="1" x14ac:dyDescent="0.25"/>
    <row r="75" spans="1:25" ht="18.95" customHeight="1" x14ac:dyDescent="0.25"/>
    <row r="76" spans="1:25" ht="14.25" customHeight="1" x14ac:dyDescent="0.25">
      <c r="A76" s="11" t="s">
        <v>107</v>
      </c>
      <c r="B76" s="12"/>
      <c r="C76" s="12"/>
      <c r="D76" s="12"/>
      <c r="E76" s="12"/>
      <c r="F76" s="12"/>
      <c r="G76" s="12"/>
      <c r="H76" s="12"/>
      <c r="K76" s="13" t="s">
        <v>10</v>
      </c>
      <c r="L76" s="14"/>
      <c r="M76" s="14"/>
      <c r="N76" s="14"/>
      <c r="O76" s="14"/>
      <c r="P76" s="14"/>
      <c r="Q76" s="14"/>
      <c r="R76" s="14"/>
      <c r="U76" s="11" t="s">
        <v>108</v>
      </c>
      <c r="V76" s="12"/>
      <c r="W76" s="12"/>
      <c r="X76" s="12"/>
      <c r="Y76" s="12"/>
    </row>
    <row r="77" spans="1:25" ht="0" hidden="1" customHeight="1" x14ac:dyDescent="0.25"/>
    <row r="78" spans="1:25" ht="14.1" customHeight="1" x14ac:dyDescent="0.25">
      <c r="A78" s="15" t="s">
        <v>109</v>
      </c>
      <c r="B78" s="16"/>
      <c r="C78" s="16"/>
      <c r="D78" s="16"/>
      <c r="E78" s="16"/>
      <c r="F78" s="16"/>
      <c r="G78" s="16"/>
      <c r="K78" s="15" t="s">
        <v>105</v>
      </c>
      <c r="L78" s="16"/>
      <c r="M78" s="16"/>
      <c r="N78" s="16"/>
      <c r="O78" s="16"/>
      <c r="P78" s="16"/>
      <c r="Q78" s="16"/>
      <c r="R78" s="16"/>
      <c r="U78" s="15" t="s">
        <v>106</v>
      </c>
      <c r="V78" s="16"/>
      <c r="W78" s="16"/>
      <c r="X78" s="16"/>
      <c r="Y78" s="16"/>
    </row>
    <row r="79" spans="1:25" ht="0" hidden="1" customHeight="1" x14ac:dyDescent="0.25"/>
    <row r="80" spans="1:25" ht="0" hidden="1" customHeight="1" x14ac:dyDescent="0.25"/>
  </sheetData>
  <mergeCells count="280">
    <mergeCell ref="N1:W1"/>
    <mergeCell ref="N2:U2"/>
    <mergeCell ref="A4:W4"/>
    <mergeCell ref="A6:W6"/>
    <mergeCell ref="A8:W8"/>
    <mergeCell ref="B10:V10"/>
    <mergeCell ref="F18:I18"/>
    <mergeCell ref="A19:B19"/>
    <mergeCell ref="C19:D19"/>
    <mergeCell ref="E19:F19"/>
    <mergeCell ref="G19:N19"/>
    <mergeCell ref="O19:Q19"/>
    <mergeCell ref="B12:V12"/>
    <mergeCell ref="A14:W14"/>
    <mergeCell ref="A15:W15"/>
    <mergeCell ref="D17:K17"/>
    <mergeCell ref="M17:O17"/>
    <mergeCell ref="Q17:S17"/>
    <mergeCell ref="A20:B20"/>
    <mergeCell ref="C20:D20"/>
    <mergeCell ref="E20:F20"/>
    <mergeCell ref="G20:N20"/>
    <mergeCell ref="O20:Q20"/>
    <mergeCell ref="A21:B21"/>
    <mergeCell ref="C21:D21"/>
    <mergeCell ref="E21:F21"/>
    <mergeCell ref="G21:N21"/>
    <mergeCell ref="O21:Q21"/>
    <mergeCell ref="A22:B22"/>
    <mergeCell ref="C22:D22"/>
    <mergeCell ref="E22:F22"/>
    <mergeCell ref="G22:N22"/>
    <mergeCell ref="O22:Q22"/>
    <mergeCell ref="A23:B23"/>
    <mergeCell ref="C23:D23"/>
    <mergeCell ref="E23:F23"/>
    <mergeCell ref="G23:N23"/>
    <mergeCell ref="O23:Q23"/>
    <mergeCell ref="A24:B24"/>
    <mergeCell ref="C24:D24"/>
    <mergeCell ref="E24:F24"/>
    <mergeCell ref="G24:N24"/>
    <mergeCell ref="O24:Q24"/>
    <mergeCell ref="A25:B25"/>
    <mergeCell ref="C25:D25"/>
    <mergeCell ref="E25:F25"/>
    <mergeCell ref="G25:N25"/>
    <mergeCell ref="O25:Q25"/>
    <mergeCell ref="A26:B26"/>
    <mergeCell ref="C26:D26"/>
    <mergeCell ref="E26:F26"/>
    <mergeCell ref="G26:N26"/>
    <mergeCell ref="O26:Q26"/>
    <mergeCell ref="A27:B27"/>
    <mergeCell ref="C27:D27"/>
    <mergeCell ref="E27:F27"/>
    <mergeCell ref="G27:N27"/>
    <mergeCell ref="O27:Q27"/>
    <mergeCell ref="A28:B28"/>
    <mergeCell ref="C28:D28"/>
    <mergeCell ref="E28:F28"/>
    <mergeCell ref="G28:N28"/>
    <mergeCell ref="O28:Q28"/>
    <mergeCell ref="A29:B29"/>
    <mergeCell ref="C29:D29"/>
    <mergeCell ref="E29:F29"/>
    <mergeCell ref="G29:N29"/>
    <mergeCell ref="O29:Q29"/>
    <mergeCell ref="A30:B30"/>
    <mergeCell ref="C30:D30"/>
    <mergeCell ref="E30:F30"/>
    <mergeCell ref="G30:N30"/>
    <mergeCell ref="O30:Q30"/>
    <mergeCell ref="A31:B31"/>
    <mergeCell ref="C31:D31"/>
    <mergeCell ref="E31:F31"/>
    <mergeCell ref="G31:N31"/>
    <mergeCell ref="O31:Q31"/>
    <mergeCell ref="A32:B32"/>
    <mergeCell ref="C32:D32"/>
    <mergeCell ref="E32:F32"/>
    <mergeCell ref="G32:N32"/>
    <mergeCell ref="O32:Q32"/>
    <mergeCell ref="A33:B33"/>
    <mergeCell ref="C33:D33"/>
    <mergeCell ref="E33:F33"/>
    <mergeCell ref="G33:N33"/>
    <mergeCell ref="O33:Q33"/>
    <mergeCell ref="A34:B34"/>
    <mergeCell ref="C34:D34"/>
    <mergeCell ref="E34:F34"/>
    <mergeCell ref="G34:N34"/>
    <mergeCell ref="O34:Q34"/>
    <mergeCell ref="A35:B35"/>
    <mergeCell ref="C35:D35"/>
    <mergeCell ref="E35:F35"/>
    <mergeCell ref="G35:N35"/>
    <mergeCell ref="O35:Q35"/>
    <mergeCell ref="A36:B36"/>
    <mergeCell ref="C36:D36"/>
    <mergeCell ref="E36:F36"/>
    <mergeCell ref="G36:N36"/>
    <mergeCell ref="O36:Q36"/>
    <mergeCell ref="A37:B37"/>
    <mergeCell ref="C37:D37"/>
    <mergeCell ref="E37:F37"/>
    <mergeCell ref="G37:N37"/>
    <mergeCell ref="O37:Q37"/>
    <mergeCell ref="A38:B38"/>
    <mergeCell ref="C38:D38"/>
    <mergeCell ref="E38:F38"/>
    <mergeCell ref="G38:N38"/>
    <mergeCell ref="O38:Q38"/>
    <mergeCell ref="A39:B39"/>
    <mergeCell ref="C39:D39"/>
    <mergeCell ref="E39:F39"/>
    <mergeCell ref="G39:N39"/>
    <mergeCell ref="O39:Q39"/>
    <mergeCell ref="A40:B40"/>
    <mergeCell ref="C40:D40"/>
    <mergeCell ref="E40:F40"/>
    <mergeCell ref="G40:N40"/>
    <mergeCell ref="O40:Q40"/>
    <mergeCell ref="A41:B41"/>
    <mergeCell ref="C41:D41"/>
    <mergeCell ref="E41:F41"/>
    <mergeCell ref="G41:N41"/>
    <mergeCell ref="O41:Q41"/>
    <mergeCell ref="A42:B42"/>
    <mergeCell ref="C42:D42"/>
    <mergeCell ref="E42:F42"/>
    <mergeCell ref="G42:N42"/>
    <mergeCell ref="O42:Q42"/>
    <mergeCell ref="A43:B43"/>
    <mergeCell ref="C43:D43"/>
    <mergeCell ref="E43:F43"/>
    <mergeCell ref="G43:N43"/>
    <mergeCell ref="O43:Q43"/>
    <mergeCell ref="A44:B44"/>
    <mergeCell ref="C44:D44"/>
    <mergeCell ref="E44:F44"/>
    <mergeCell ref="G44:N44"/>
    <mergeCell ref="O44:Q44"/>
    <mergeCell ref="A45:B45"/>
    <mergeCell ref="C45:D45"/>
    <mergeCell ref="E45:F45"/>
    <mergeCell ref="G45:N45"/>
    <mergeCell ref="O45:Q45"/>
    <mergeCell ref="A46:B46"/>
    <mergeCell ref="C46:D46"/>
    <mergeCell ref="E46:F46"/>
    <mergeCell ref="G46:N46"/>
    <mergeCell ref="O46:Q46"/>
    <mergeCell ref="A47:B47"/>
    <mergeCell ref="C47:D47"/>
    <mergeCell ref="E47:F47"/>
    <mergeCell ref="G47:N47"/>
    <mergeCell ref="O47:Q47"/>
    <mergeCell ref="A48:B48"/>
    <mergeCell ref="C48:D48"/>
    <mergeCell ref="E48:F48"/>
    <mergeCell ref="G48:N48"/>
    <mergeCell ref="O48:Q48"/>
    <mergeCell ref="A49:B49"/>
    <mergeCell ref="C49:D49"/>
    <mergeCell ref="E49:F49"/>
    <mergeCell ref="G49:N49"/>
    <mergeCell ref="O49:Q49"/>
    <mergeCell ref="A50:B50"/>
    <mergeCell ref="C50:D50"/>
    <mergeCell ref="E50:F50"/>
    <mergeCell ref="G50:N50"/>
    <mergeCell ref="O50:Q50"/>
    <mergeCell ref="A51:B51"/>
    <mergeCell ref="C51:D51"/>
    <mergeCell ref="E51:F51"/>
    <mergeCell ref="G51:N51"/>
    <mergeCell ref="O51:Q51"/>
    <mergeCell ref="A52:B52"/>
    <mergeCell ref="C52:D52"/>
    <mergeCell ref="E52:F52"/>
    <mergeCell ref="G52:N52"/>
    <mergeCell ref="O52:Q52"/>
    <mergeCell ref="A53:B53"/>
    <mergeCell ref="C53:D53"/>
    <mergeCell ref="E53:F53"/>
    <mergeCell ref="G53:N53"/>
    <mergeCell ref="O53:Q53"/>
    <mergeCell ref="A54:B54"/>
    <mergeCell ref="C54:D54"/>
    <mergeCell ref="E54:F54"/>
    <mergeCell ref="G54:N54"/>
    <mergeCell ref="O54:Q54"/>
    <mergeCell ref="A55:B55"/>
    <mergeCell ref="C55:D55"/>
    <mergeCell ref="E55:F55"/>
    <mergeCell ref="G55:N55"/>
    <mergeCell ref="O55:Q55"/>
    <mergeCell ref="A56:B56"/>
    <mergeCell ref="C56:D56"/>
    <mergeCell ref="E56:F56"/>
    <mergeCell ref="G56:N56"/>
    <mergeCell ref="O56:Q56"/>
    <mergeCell ref="A57:B57"/>
    <mergeCell ref="C57:D57"/>
    <mergeCell ref="E57:F57"/>
    <mergeCell ref="G57:N57"/>
    <mergeCell ref="O57:Q57"/>
    <mergeCell ref="A58:B58"/>
    <mergeCell ref="C58:D58"/>
    <mergeCell ref="E58:F58"/>
    <mergeCell ref="G58:N58"/>
    <mergeCell ref="O58:Q58"/>
    <mergeCell ref="A59:B59"/>
    <mergeCell ref="C59:D59"/>
    <mergeCell ref="E59:F59"/>
    <mergeCell ref="G59:N59"/>
    <mergeCell ref="O59:Q59"/>
    <mergeCell ref="A60:B60"/>
    <mergeCell ref="C60:D60"/>
    <mergeCell ref="E60:F60"/>
    <mergeCell ref="G60:N60"/>
    <mergeCell ref="O60:Q60"/>
    <mergeCell ref="A61:B61"/>
    <mergeCell ref="C61:D61"/>
    <mergeCell ref="E61:F61"/>
    <mergeCell ref="G61:N61"/>
    <mergeCell ref="O61:Q61"/>
    <mergeCell ref="A62:B62"/>
    <mergeCell ref="C62:D62"/>
    <mergeCell ref="E62:F62"/>
    <mergeCell ref="G62:N62"/>
    <mergeCell ref="O62:Q62"/>
    <mergeCell ref="A63:B63"/>
    <mergeCell ref="C63:D63"/>
    <mergeCell ref="E63:F63"/>
    <mergeCell ref="G63:N63"/>
    <mergeCell ref="O63:Q63"/>
    <mergeCell ref="A64:B64"/>
    <mergeCell ref="C64:D64"/>
    <mergeCell ref="E64:F64"/>
    <mergeCell ref="G64:N64"/>
    <mergeCell ref="O64:Q64"/>
    <mergeCell ref="A65:B65"/>
    <mergeCell ref="C65:D65"/>
    <mergeCell ref="E65:F65"/>
    <mergeCell ref="G65:N65"/>
    <mergeCell ref="O65:Q65"/>
    <mergeCell ref="A66:B66"/>
    <mergeCell ref="C66:D66"/>
    <mergeCell ref="E66:F66"/>
    <mergeCell ref="G66:N66"/>
    <mergeCell ref="O66:Q66"/>
    <mergeCell ref="A67:B67"/>
    <mergeCell ref="C67:D67"/>
    <mergeCell ref="E67:F67"/>
    <mergeCell ref="G67:N67"/>
    <mergeCell ref="O67:Q67"/>
    <mergeCell ref="A68:B68"/>
    <mergeCell ref="C68:D68"/>
    <mergeCell ref="E68:F68"/>
    <mergeCell ref="G68:N68"/>
    <mergeCell ref="O68:Q68"/>
    <mergeCell ref="A69:B69"/>
    <mergeCell ref="C69:D69"/>
    <mergeCell ref="E69:F69"/>
    <mergeCell ref="G69:N69"/>
    <mergeCell ref="O69:Q69"/>
    <mergeCell ref="A76:H76"/>
    <mergeCell ref="K76:R76"/>
    <mergeCell ref="U76:Y76"/>
    <mergeCell ref="A78:G78"/>
    <mergeCell ref="K78:R78"/>
    <mergeCell ref="U78:Y78"/>
    <mergeCell ref="A71:H71"/>
    <mergeCell ref="K71:R71"/>
    <mergeCell ref="U71:Y71"/>
    <mergeCell ref="A73:G73"/>
    <mergeCell ref="K73:R73"/>
    <mergeCell ref="U73:Y73"/>
  </mergeCells>
  <pageMargins left="0.51181102362204722" right="0" top="0.35433070866141736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opLeftCell="A31" workbookViewId="0">
      <selection activeCell="G40" sqref="G40"/>
    </sheetView>
  </sheetViews>
  <sheetFormatPr defaultRowHeight="15" x14ac:dyDescent="0.25"/>
  <cols>
    <col min="1" max="1" width="0.7109375" style="1" customWidth="1"/>
    <col min="2" max="2" width="4.7109375" style="1" customWidth="1"/>
    <col min="3" max="3" width="2.7109375" style="1" customWidth="1"/>
    <col min="4" max="4" width="17.5703125" style="1" customWidth="1"/>
    <col min="5" max="5" width="4.7109375" style="1" customWidth="1"/>
    <col min="6" max="6" width="1.42578125" style="1" customWidth="1"/>
    <col min="7" max="7" width="9.42578125" style="1" customWidth="1"/>
    <col min="8" max="8" width="4" style="1" customWidth="1"/>
    <col min="9" max="9" width="2" style="1" customWidth="1"/>
    <col min="10" max="10" width="0.7109375" style="1" customWidth="1"/>
    <col min="11" max="12" width="0" style="1" hidden="1" customWidth="1"/>
    <col min="13" max="13" width="2" style="1" customWidth="1"/>
    <col min="14" max="14" width="0.7109375" style="1" customWidth="1"/>
    <col min="15" max="15" width="1.28515625" style="1" customWidth="1"/>
    <col min="16" max="16" width="0" style="1" hidden="1" customWidth="1"/>
    <col min="17" max="17" width="3" style="1" customWidth="1"/>
    <col min="18" max="18" width="0.42578125" style="1" customWidth="1"/>
    <col min="19" max="19" width="10.140625" style="1" customWidth="1"/>
    <col min="20" max="20" width="2.5703125" style="1" customWidth="1"/>
    <col min="21" max="21" width="0.5703125" style="1" customWidth="1"/>
    <col min="22" max="22" width="2.140625" style="1" customWidth="1"/>
    <col min="23" max="23" width="12.85546875" style="1" customWidth="1"/>
    <col min="24" max="24" width="7.42578125" style="1" customWidth="1"/>
    <col min="25" max="25" width="0.7109375" style="1" customWidth="1"/>
    <col min="26" max="16384" width="9.140625" style="1"/>
  </cols>
  <sheetData>
    <row r="1" spans="1:25" ht="14.1" customHeight="1" x14ac:dyDescent="0.25">
      <c r="S1" s="45" t="s">
        <v>110</v>
      </c>
      <c r="T1" s="12"/>
      <c r="U1" s="12"/>
      <c r="V1" s="12"/>
      <c r="W1" s="12"/>
      <c r="X1" s="12"/>
      <c r="Y1" s="12"/>
    </row>
    <row r="2" spans="1:25" ht="14.1" customHeight="1" x14ac:dyDescent="0.25">
      <c r="S2" s="45" t="s">
        <v>1</v>
      </c>
      <c r="T2" s="12"/>
      <c r="U2" s="12"/>
      <c r="V2" s="12"/>
      <c r="W2" s="12"/>
      <c r="X2" s="12"/>
      <c r="Y2" s="12"/>
    </row>
    <row r="3" spans="1:25" ht="7.15" customHeight="1" x14ac:dyDescent="0.25"/>
    <row r="4" spans="1:25" ht="14.25" customHeight="1" x14ac:dyDescent="0.25">
      <c r="A4" s="11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ht="0" hidden="1" customHeight="1" x14ac:dyDescent="0.25"/>
    <row r="6" spans="1:25" ht="14.25" customHeight="1" x14ac:dyDescent="0.25">
      <c r="A6" s="15" t="s">
        <v>111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ht="7.15" customHeight="1" x14ac:dyDescent="0.25"/>
    <row r="8" spans="1:25" ht="14.25" customHeight="1" x14ac:dyDescent="0.25">
      <c r="A8" s="78" t="s">
        <v>5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</row>
    <row r="9" spans="1:25" ht="0" hidden="1" customHeight="1" x14ac:dyDescent="0.25"/>
    <row r="10" spans="1:25" ht="28.35" customHeight="1" x14ac:dyDescent="0.25">
      <c r="D10" s="48" t="s">
        <v>112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</row>
    <row r="11" spans="1:25" ht="7.15" customHeight="1" x14ac:dyDescent="0.25"/>
    <row r="12" spans="1:25" ht="14.25" customHeight="1" x14ac:dyDescent="0.25">
      <c r="A12" s="11" t="s">
        <v>113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0" hidden="1" customHeight="1" x14ac:dyDescent="0.25"/>
    <row r="14" spans="1:25" ht="14.25" customHeight="1" x14ac:dyDescent="0.25">
      <c r="A14" s="51" t="s">
        <v>159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0" hidden="1" customHeight="1" x14ac:dyDescent="0.25"/>
    <row r="16" spans="1:25" ht="14.25" customHeight="1" x14ac:dyDescent="0.25">
      <c r="E16" s="76" t="s">
        <v>161</v>
      </c>
      <c r="F16" s="77"/>
      <c r="G16" s="77"/>
      <c r="H16" s="77"/>
      <c r="I16" s="77"/>
      <c r="L16" s="45" t="s">
        <v>8</v>
      </c>
      <c r="M16" s="12"/>
      <c r="N16" s="12"/>
      <c r="O16" s="12"/>
      <c r="Q16" s="54" t="s">
        <v>160</v>
      </c>
      <c r="R16" s="53"/>
      <c r="S16" s="53"/>
    </row>
    <row r="17" spans="1:25" ht="0" hidden="1" customHeight="1" x14ac:dyDescent="0.25"/>
    <row r="18" spans="1:25" ht="14.1" customHeight="1" x14ac:dyDescent="0.25">
      <c r="F18" s="48" t="s">
        <v>9</v>
      </c>
      <c r="G18" s="48"/>
      <c r="H18" s="48"/>
      <c r="I18" s="48"/>
    </row>
    <row r="19" spans="1:25" ht="7.15" customHeight="1" x14ac:dyDescent="0.25"/>
    <row r="20" spans="1:25" ht="14.1" customHeight="1" x14ac:dyDescent="0.25">
      <c r="N20" s="73" t="s">
        <v>10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ht="0" hidden="1" customHeight="1" x14ac:dyDescent="0.25"/>
    <row r="22" spans="1:25" ht="34.5" customHeight="1" x14ac:dyDescent="0.25">
      <c r="A22" s="50" t="s">
        <v>11</v>
      </c>
      <c r="B22" s="18"/>
      <c r="C22" s="50" t="s">
        <v>12</v>
      </c>
      <c r="D22" s="24"/>
      <c r="E22" s="24"/>
      <c r="F22" s="18"/>
      <c r="G22" s="5" t="s">
        <v>13</v>
      </c>
      <c r="H22" s="50" t="s">
        <v>114</v>
      </c>
      <c r="I22" s="24"/>
      <c r="J22" s="24"/>
      <c r="K22" s="24"/>
      <c r="L22" s="24"/>
      <c r="M22" s="24"/>
      <c r="N22" s="24"/>
      <c r="O22" s="24"/>
      <c r="P22" s="24"/>
      <c r="Q22" s="18"/>
      <c r="R22" s="50" t="s">
        <v>115</v>
      </c>
      <c r="S22" s="24"/>
      <c r="T22" s="24"/>
      <c r="U22" s="18"/>
    </row>
    <row r="23" spans="1:25" s="2" customFormat="1" ht="26.25" customHeight="1" x14ac:dyDescent="0.25">
      <c r="A23" s="61" t="s">
        <v>16</v>
      </c>
      <c r="B23" s="37"/>
      <c r="C23" s="61" t="s">
        <v>116</v>
      </c>
      <c r="D23" s="41"/>
      <c r="E23" s="41"/>
      <c r="F23" s="37"/>
      <c r="G23" s="6"/>
      <c r="H23" s="64">
        <f>SUM(H24+H25+H32)</f>
        <v>484667.94999999995</v>
      </c>
      <c r="I23" s="74"/>
      <c r="J23" s="74"/>
      <c r="K23" s="74"/>
      <c r="L23" s="74"/>
      <c r="M23" s="74"/>
      <c r="N23" s="74"/>
      <c r="O23" s="74"/>
      <c r="P23" s="74"/>
      <c r="Q23" s="75"/>
      <c r="R23" s="64">
        <f>SUM(R24+R25+R32)</f>
        <v>268269.49</v>
      </c>
      <c r="S23" s="74"/>
      <c r="T23" s="74"/>
      <c r="U23" s="75"/>
    </row>
    <row r="24" spans="1:25" ht="13.5" customHeight="1" x14ac:dyDescent="0.25">
      <c r="A24" s="55" t="s">
        <v>18</v>
      </c>
      <c r="B24" s="18"/>
      <c r="C24" s="55" t="s">
        <v>117</v>
      </c>
      <c r="D24" s="24"/>
      <c r="E24" s="24"/>
      <c r="F24" s="18"/>
      <c r="G24" s="7" t="s">
        <v>118</v>
      </c>
      <c r="H24" s="58">
        <v>185568.83</v>
      </c>
      <c r="I24" s="59"/>
      <c r="J24" s="59"/>
      <c r="K24" s="59"/>
      <c r="L24" s="59"/>
      <c r="M24" s="59"/>
      <c r="N24" s="59"/>
      <c r="O24" s="59"/>
      <c r="P24" s="59"/>
      <c r="Q24" s="60"/>
      <c r="R24" s="58">
        <v>120766.02</v>
      </c>
      <c r="S24" s="59"/>
      <c r="T24" s="59"/>
      <c r="U24" s="60"/>
    </row>
    <row r="25" spans="1:25" ht="21.75" customHeight="1" x14ac:dyDescent="0.25">
      <c r="A25" s="55" t="s">
        <v>20</v>
      </c>
      <c r="B25" s="18"/>
      <c r="C25" s="55" t="s">
        <v>119</v>
      </c>
      <c r="D25" s="24"/>
      <c r="E25" s="24"/>
      <c r="F25" s="18"/>
      <c r="G25" s="8"/>
      <c r="H25" s="58">
        <v>0</v>
      </c>
      <c r="I25" s="59"/>
      <c r="J25" s="59"/>
      <c r="K25" s="59"/>
      <c r="L25" s="59"/>
      <c r="M25" s="59"/>
      <c r="N25" s="59"/>
      <c r="O25" s="59"/>
      <c r="P25" s="59"/>
      <c r="Q25" s="60"/>
      <c r="R25" s="58">
        <v>0</v>
      </c>
      <c r="S25" s="59"/>
      <c r="T25" s="59"/>
      <c r="U25" s="60"/>
    </row>
    <row r="26" spans="1:25" ht="12" customHeight="1" x14ac:dyDescent="0.25">
      <c r="A26" s="55" t="s">
        <v>71</v>
      </c>
      <c r="B26" s="18"/>
      <c r="C26" s="55" t="s">
        <v>120</v>
      </c>
      <c r="D26" s="24"/>
      <c r="E26" s="24"/>
      <c r="F26" s="18"/>
      <c r="G26" s="8"/>
      <c r="H26" s="58">
        <v>0</v>
      </c>
      <c r="I26" s="59"/>
      <c r="J26" s="59"/>
      <c r="K26" s="59"/>
      <c r="L26" s="59"/>
      <c r="M26" s="59"/>
      <c r="N26" s="59"/>
      <c r="O26" s="59"/>
      <c r="P26" s="59"/>
      <c r="Q26" s="60"/>
      <c r="R26" s="58">
        <v>0</v>
      </c>
      <c r="S26" s="59"/>
      <c r="T26" s="59"/>
      <c r="U26" s="60"/>
    </row>
    <row r="27" spans="1:25" ht="12" customHeight="1" x14ac:dyDescent="0.25">
      <c r="A27" s="55" t="s">
        <v>121</v>
      </c>
      <c r="B27" s="18"/>
      <c r="C27" s="55" t="s">
        <v>122</v>
      </c>
      <c r="D27" s="24"/>
      <c r="E27" s="24"/>
      <c r="F27" s="18"/>
      <c r="G27" s="8"/>
      <c r="H27" s="58">
        <v>0</v>
      </c>
      <c r="I27" s="59"/>
      <c r="J27" s="59"/>
      <c r="K27" s="59"/>
      <c r="L27" s="59"/>
      <c r="M27" s="59"/>
      <c r="N27" s="59"/>
      <c r="O27" s="59"/>
      <c r="P27" s="59"/>
      <c r="Q27" s="60"/>
      <c r="R27" s="58">
        <v>0</v>
      </c>
      <c r="S27" s="59"/>
      <c r="T27" s="59"/>
      <c r="U27" s="60"/>
    </row>
    <row r="28" spans="1:25" ht="12" customHeight="1" x14ac:dyDescent="0.25">
      <c r="A28" s="55" t="s">
        <v>123</v>
      </c>
      <c r="B28" s="18"/>
      <c r="C28" s="55" t="s">
        <v>124</v>
      </c>
      <c r="D28" s="24"/>
      <c r="E28" s="24"/>
      <c r="F28" s="18"/>
      <c r="G28" s="8"/>
      <c r="H28" s="58">
        <v>0</v>
      </c>
      <c r="I28" s="59"/>
      <c r="J28" s="59"/>
      <c r="K28" s="59"/>
      <c r="L28" s="59"/>
      <c r="M28" s="59"/>
      <c r="N28" s="59"/>
      <c r="O28" s="59"/>
      <c r="P28" s="59"/>
      <c r="Q28" s="60"/>
      <c r="R28" s="58">
        <v>0</v>
      </c>
      <c r="S28" s="59"/>
      <c r="T28" s="59"/>
      <c r="U28" s="60"/>
    </row>
    <row r="29" spans="1:25" ht="12" customHeight="1" x14ac:dyDescent="0.25">
      <c r="A29" s="55" t="s">
        <v>125</v>
      </c>
      <c r="B29" s="18"/>
      <c r="C29" s="55" t="s">
        <v>126</v>
      </c>
      <c r="D29" s="24"/>
      <c r="E29" s="24"/>
      <c r="F29" s="18"/>
      <c r="G29" s="8"/>
      <c r="H29" s="58">
        <v>0</v>
      </c>
      <c r="I29" s="59"/>
      <c r="J29" s="59"/>
      <c r="K29" s="59"/>
      <c r="L29" s="59"/>
      <c r="M29" s="59"/>
      <c r="N29" s="59"/>
      <c r="O29" s="59"/>
      <c r="P29" s="59"/>
      <c r="Q29" s="60"/>
      <c r="R29" s="58">
        <v>0</v>
      </c>
      <c r="S29" s="59"/>
      <c r="T29" s="59"/>
      <c r="U29" s="60"/>
    </row>
    <row r="30" spans="1:25" ht="12" customHeight="1" x14ac:dyDescent="0.25">
      <c r="A30" s="55" t="s">
        <v>127</v>
      </c>
      <c r="B30" s="18"/>
      <c r="C30" s="55" t="s">
        <v>128</v>
      </c>
      <c r="D30" s="24"/>
      <c r="E30" s="24"/>
      <c r="F30" s="18"/>
      <c r="G30" s="8"/>
      <c r="H30" s="58">
        <v>0</v>
      </c>
      <c r="I30" s="59"/>
      <c r="J30" s="59"/>
      <c r="K30" s="59"/>
      <c r="L30" s="59"/>
      <c r="M30" s="59"/>
      <c r="N30" s="59"/>
      <c r="O30" s="59"/>
      <c r="P30" s="59"/>
      <c r="Q30" s="60"/>
      <c r="R30" s="58">
        <v>0</v>
      </c>
      <c r="S30" s="59"/>
      <c r="T30" s="59"/>
      <c r="U30" s="60"/>
    </row>
    <row r="31" spans="1:25" ht="12" customHeight="1" x14ac:dyDescent="0.25">
      <c r="A31" s="55" t="s">
        <v>129</v>
      </c>
      <c r="B31" s="18"/>
      <c r="C31" s="55" t="s">
        <v>130</v>
      </c>
      <c r="D31" s="24"/>
      <c r="E31" s="24"/>
      <c r="F31" s="18"/>
      <c r="G31" s="8"/>
      <c r="H31" s="58">
        <v>0</v>
      </c>
      <c r="I31" s="59"/>
      <c r="J31" s="59"/>
      <c r="K31" s="59"/>
      <c r="L31" s="59"/>
      <c r="M31" s="59"/>
      <c r="N31" s="59"/>
      <c r="O31" s="59"/>
      <c r="P31" s="59"/>
      <c r="Q31" s="60"/>
      <c r="R31" s="58">
        <v>0</v>
      </c>
      <c r="S31" s="59"/>
      <c r="T31" s="59"/>
      <c r="U31" s="60"/>
    </row>
    <row r="32" spans="1:25" s="9" customFormat="1" ht="24.75" customHeight="1" x14ac:dyDescent="0.25">
      <c r="A32" s="67" t="s">
        <v>22</v>
      </c>
      <c r="B32" s="68"/>
      <c r="C32" s="67" t="s">
        <v>131</v>
      </c>
      <c r="D32" s="69"/>
      <c r="E32" s="69"/>
      <c r="F32" s="68"/>
      <c r="G32" s="7"/>
      <c r="H32" s="70">
        <f>SUM(H33:Q34)</f>
        <v>299099.12</v>
      </c>
      <c r="I32" s="71"/>
      <c r="J32" s="71"/>
      <c r="K32" s="71"/>
      <c r="L32" s="71"/>
      <c r="M32" s="71"/>
      <c r="N32" s="71"/>
      <c r="O32" s="71"/>
      <c r="P32" s="71"/>
      <c r="Q32" s="72"/>
      <c r="R32" s="70">
        <f>SUM(R33:U34)</f>
        <v>147503.47</v>
      </c>
      <c r="S32" s="71"/>
      <c r="T32" s="71"/>
      <c r="U32" s="72"/>
    </row>
    <row r="33" spans="1:21" x14ac:dyDescent="0.25">
      <c r="A33" s="55" t="s">
        <v>132</v>
      </c>
      <c r="B33" s="18"/>
      <c r="C33" s="55" t="s">
        <v>133</v>
      </c>
      <c r="D33" s="24"/>
      <c r="E33" s="24"/>
      <c r="F33" s="18"/>
      <c r="G33" s="7" t="s">
        <v>134</v>
      </c>
      <c r="H33" s="58">
        <v>299099.12</v>
      </c>
      <c r="I33" s="59"/>
      <c r="J33" s="59"/>
      <c r="K33" s="59"/>
      <c r="L33" s="59"/>
      <c r="M33" s="59"/>
      <c r="N33" s="59"/>
      <c r="O33" s="59"/>
      <c r="P33" s="59"/>
      <c r="Q33" s="60"/>
      <c r="R33" s="58">
        <v>147503.47</v>
      </c>
      <c r="S33" s="59"/>
      <c r="T33" s="59"/>
      <c r="U33" s="60"/>
    </row>
    <row r="34" spans="1:21" x14ac:dyDescent="0.25">
      <c r="A34" s="55" t="s">
        <v>135</v>
      </c>
      <c r="B34" s="18"/>
      <c r="C34" s="55" t="s">
        <v>136</v>
      </c>
      <c r="D34" s="24"/>
      <c r="E34" s="24"/>
      <c r="F34" s="18"/>
      <c r="G34" s="8"/>
      <c r="H34" s="58">
        <v>0</v>
      </c>
      <c r="I34" s="59"/>
      <c r="J34" s="59"/>
      <c r="K34" s="59"/>
      <c r="L34" s="59"/>
      <c r="M34" s="59"/>
      <c r="N34" s="59"/>
      <c r="O34" s="59"/>
      <c r="P34" s="59"/>
      <c r="Q34" s="60"/>
      <c r="R34" s="58">
        <v>0</v>
      </c>
      <c r="S34" s="59"/>
      <c r="T34" s="59"/>
      <c r="U34" s="60"/>
    </row>
    <row r="35" spans="1:21" s="2" customFormat="1" ht="25.5" customHeight="1" x14ac:dyDescent="0.25">
      <c r="A35" s="61" t="s">
        <v>26</v>
      </c>
      <c r="B35" s="37"/>
      <c r="C35" s="61" t="s">
        <v>137</v>
      </c>
      <c r="D35" s="41"/>
      <c r="E35" s="41"/>
      <c r="F35" s="37"/>
      <c r="G35" s="6"/>
      <c r="H35" s="64">
        <f>SUM(H36:Q39)</f>
        <v>66505.91</v>
      </c>
      <c r="I35" s="65"/>
      <c r="J35" s="65"/>
      <c r="K35" s="65"/>
      <c r="L35" s="65"/>
      <c r="M35" s="65"/>
      <c r="N35" s="65"/>
      <c r="O35" s="65"/>
      <c r="P35" s="65"/>
      <c r="Q35" s="66"/>
      <c r="R35" s="64">
        <f>SUM(R36:U39)</f>
        <v>139443.29999999999</v>
      </c>
      <c r="S35" s="65"/>
      <c r="T35" s="65"/>
      <c r="U35" s="66"/>
    </row>
    <row r="36" spans="1:21" ht="26.25" customHeight="1" x14ac:dyDescent="0.25">
      <c r="A36" s="55" t="s">
        <v>18</v>
      </c>
      <c r="B36" s="18"/>
      <c r="C36" s="56" t="s">
        <v>138</v>
      </c>
      <c r="D36" s="57"/>
      <c r="E36" s="57"/>
      <c r="F36" s="20"/>
      <c r="G36" s="7" t="s">
        <v>139</v>
      </c>
      <c r="H36" s="58">
        <v>103.1</v>
      </c>
      <c r="I36" s="59"/>
      <c r="J36" s="59"/>
      <c r="K36" s="59"/>
      <c r="L36" s="59"/>
      <c r="M36" s="59"/>
      <c r="N36" s="59"/>
      <c r="O36" s="59"/>
      <c r="P36" s="59"/>
      <c r="Q36" s="60"/>
      <c r="R36" s="58">
        <v>6962.21</v>
      </c>
      <c r="S36" s="59"/>
      <c r="T36" s="59"/>
      <c r="U36" s="60"/>
    </row>
    <row r="37" spans="1:21" x14ac:dyDescent="0.25">
      <c r="A37" s="55" t="s">
        <v>20</v>
      </c>
      <c r="B37" s="18"/>
      <c r="C37" s="56" t="s">
        <v>140</v>
      </c>
      <c r="D37" s="57"/>
      <c r="E37" s="57"/>
      <c r="F37" s="20"/>
      <c r="G37" s="8"/>
      <c r="H37" s="58">
        <v>0</v>
      </c>
      <c r="I37" s="59"/>
      <c r="J37" s="59"/>
      <c r="K37" s="59"/>
      <c r="L37" s="59"/>
      <c r="M37" s="59"/>
      <c r="N37" s="59"/>
      <c r="O37" s="59"/>
      <c r="P37" s="59"/>
      <c r="Q37" s="60"/>
      <c r="R37" s="58">
        <v>0</v>
      </c>
      <c r="S37" s="59"/>
      <c r="T37" s="59"/>
      <c r="U37" s="60"/>
    </row>
    <row r="38" spans="1:21" ht="12" customHeight="1" x14ac:dyDescent="0.25">
      <c r="A38" s="55" t="s">
        <v>22</v>
      </c>
      <c r="B38" s="18"/>
      <c r="C38" s="56" t="s">
        <v>141</v>
      </c>
      <c r="D38" s="57"/>
      <c r="E38" s="57"/>
      <c r="F38" s="20"/>
      <c r="G38" s="7" t="s">
        <v>142</v>
      </c>
      <c r="H38" s="58">
        <v>66402.81</v>
      </c>
      <c r="I38" s="59"/>
      <c r="J38" s="59"/>
      <c r="K38" s="59"/>
      <c r="L38" s="59"/>
      <c r="M38" s="59"/>
      <c r="N38" s="59"/>
      <c r="O38" s="59"/>
      <c r="P38" s="59"/>
      <c r="Q38" s="60"/>
      <c r="R38" s="58">
        <v>131040.23</v>
      </c>
      <c r="S38" s="59"/>
      <c r="T38" s="59"/>
      <c r="U38" s="60"/>
    </row>
    <row r="39" spans="1:21" x14ac:dyDescent="0.25">
      <c r="A39" s="55" t="s">
        <v>24</v>
      </c>
      <c r="B39" s="18"/>
      <c r="C39" s="56" t="s">
        <v>143</v>
      </c>
      <c r="D39" s="57"/>
      <c r="E39" s="57"/>
      <c r="F39" s="20"/>
      <c r="G39" s="8"/>
      <c r="H39" s="58">
        <v>0</v>
      </c>
      <c r="I39" s="59"/>
      <c r="J39" s="59"/>
      <c r="K39" s="59"/>
      <c r="L39" s="59"/>
      <c r="M39" s="59"/>
      <c r="N39" s="59"/>
      <c r="O39" s="59"/>
      <c r="P39" s="59"/>
      <c r="Q39" s="60"/>
      <c r="R39" s="58">
        <v>1440.86</v>
      </c>
      <c r="S39" s="59"/>
      <c r="T39" s="59"/>
      <c r="U39" s="60"/>
    </row>
    <row r="40" spans="1:21" s="2" customFormat="1" ht="24.75" customHeight="1" x14ac:dyDescent="0.25">
      <c r="A40" s="61" t="s">
        <v>28</v>
      </c>
      <c r="B40" s="37"/>
      <c r="C40" s="61" t="s">
        <v>144</v>
      </c>
      <c r="D40" s="41"/>
      <c r="E40" s="41"/>
      <c r="F40" s="37"/>
      <c r="G40" s="7" t="s">
        <v>145</v>
      </c>
      <c r="H40" s="64">
        <v>418162.04</v>
      </c>
      <c r="I40" s="65"/>
      <c r="J40" s="65"/>
      <c r="K40" s="65"/>
      <c r="L40" s="65"/>
      <c r="M40" s="65"/>
      <c r="N40" s="65"/>
      <c r="O40" s="65"/>
      <c r="P40" s="65"/>
      <c r="Q40" s="66"/>
      <c r="R40" s="64">
        <f>SUM(R23-R35)</f>
        <v>128826.19</v>
      </c>
      <c r="S40" s="65"/>
      <c r="T40" s="65"/>
      <c r="U40" s="66"/>
    </row>
    <row r="41" spans="1:21" s="2" customFormat="1" x14ac:dyDescent="0.25">
      <c r="A41" s="61" t="s">
        <v>57</v>
      </c>
      <c r="B41" s="37"/>
      <c r="C41" s="61" t="s">
        <v>146</v>
      </c>
      <c r="D41" s="41"/>
      <c r="E41" s="41"/>
      <c r="F41" s="37"/>
      <c r="G41" s="7"/>
      <c r="H41" s="64">
        <v>0</v>
      </c>
      <c r="I41" s="65"/>
      <c r="J41" s="65"/>
      <c r="K41" s="65"/>
      <c r="L41" s="65"/>
      <c r="M41" s="65"/>
      <c r="N41" s="65"/>
      <c r="O41" s="65"/>
      <c r="P41" s="65"/>
      <c r="Q41" s="66"/>
      <c r="R41" s="64">
        <v>0</v>
      </c>
      <c r="S41" s="65"/>
      <c r="T41" s="65"/>
      <c r="U41" s="66"/>
    </row>
    <row r="42" spans="1:21" x14ac:dyDescent="0.25">
      <c r="A42" s="55" t="s">
        <v>18</v>
      </c>
      <c r="B42" s="18"/>
      <c r="C42" s="56" t="s">
        <v>147</v>
      </c>
      <c r="D42" s="57"/>
      <c r="E42" s="57"/>
      <c r="F42" s="20"/>
      <c r="G42" s="7"/>
      <c r="H42" s="58">
        <v>0</v>
      </c>
      <c r="I42" s="59"/>
      <c r="J42" s="59"/>
      <c r="K42" s="59"/>
      <c r="L42" s="59"/>
      <c r="M42" s="59"/>
      <c r="N42" s="59"/>
      <c r="O42" s="59"/>
      <c r="P42" s="59"/>
      <c r="Q42" s="60"/>
      <c r="R42" s="58">
        <v>0</v>
      </c>
      <c r="S42" s="59"/>
      <c r="T42" s="59"/>
      <c r="U42" s="60"/>
    </row>
    <row r="43" spans="1:21" x14ac:dyDescent="0.25">
      <c r="A43" s="55" t="s">
        <v>20</v>
      </c>
      <c r="B43" s="18"/>
      <c r="C43" s="56" t="s">
        <v>148</v>
      </c>
      <c r="D43" s="57"/>
      <c r="E43" s="57"/>
      <c r="F43" s="20"/>
      <c r="G43" s="7"/>
      <c r="H43" s="58">
        <v>0</v>
      </c>
      <c r="I43" s="59"/>
      <c r="J43" s="59"/>
      <c r="K43" s="59"/>
      <c r="L43" s="59"/>
      <c r="M43" s="59"/>
      <c r="N43" s="59"/>
      <c r="O43" s="59"/>
      <c r="P43" s="59"/>
      <c r="Q43" s="60"/>
      <c r="R43" s="58">
        <v>0</v>
      </c>
      <c r="S43" s="59"/>
      <c r="T43" s="59"/>
      <c r="U43" s="60"/>
    </row>
    <row r="44" spans="1:21" x14ac:dyDescent="0.25">
      <c r="A44" s="55" t="s">
        <v>22</v>
      </c>
      <c r="B44" s="18"/>
      <c r="C44" s="56" t="s">
        <v>149</v>
      </c>
      <c r="D44" s="57"/>
      <c r="E44" s="57"/>
      <c r="F44" s="20"/>
      <c r="G44" s="7"/>
      <c r="H44" s="58">
        <v>0</v>
      </c>
      <c r="I44" s="59"/>
      <c r="J44" s="59"/>
      <c r="K44" s="59"/>
      <c r="L44" s="59"/>
      <c r="M44" s="59"/>
      <c r="N44" s="59"/>
      <c r="O44" s="59"/>
      <c r="P44" s="59"/>
      <c r="Q44" s="60"/>
      <c r="R44" s="58">
        <v>0</v>
      </c>
      <c r="S44" s="59"/>
      <c r="T44" s="59"/>
      <c r="U44" s="60"/>
    </row>
    <row r="45" spans="1:21" s="2" customFormat="1" ht="27.75" customHeight="1" x14ac:dyDescent="0.25">
      <c r="A45" s="61" t="s">
        <v>63</v>
      </c>
      <c r="B45" s="37"/>
      <c r="C45" s="61" t="s">
        <v>150</v>
      </c>
      <c r="D45" s="41"/>
      <c r="E45" s="41"/>
      <c r="F45" s="37"/>
      <c r="G45" s="7" t="s">
        <v>151</v>
      </c>
      <c r="H45" s="64">
        <v>-53791.76</v>
      </c>
      <c r="I45" s="65"/>
      <c r="J45" s="65"/>
      <c r="K45" s="65"/>
      <c r="L45" s="65"/>
      <c r="M45" s="65"/>
      <c r="N45" s="65"/>
      <c r="O45" s="65"/>
      <c r="P45" s="65"/>
      <c r="Q45" s="66"/>
      <c r="R45" s="64">
        <v>56.49</v>
      </c>
      <c r="S45" s="65"/>
      <c r="T45" s="65"/>
      <c r="U45" s="66"/>
    </row>
    <row r="46" spans="1:21" x14ac:dyDescent="0.25">
      <c r="A46" s="55" t="s">
        <v>93</v>
      </c>
      <c r="B46" s="18"/>
      <c r="C46" s="56" t="s">
        <v>152</v>
      </c>
      <c r="D46" s="57"/>
      <c r="E46" s="57"/>
      <c r="F46" s="20"/>
      <c r="G46" s="7"/>
      <c r="H46" s="58">
        <v>0</v>
      </c>
      <c r="I46" s="59"/>
      <c r="J46" s="59"/>
      <c r="K46" s="59"/>
      <c r="L46" s="59"/>
      <c r="M46" s="59"/>
      <c r="N46" s="59"/>
      <c r="O46" s="59"/>
      <c r="P46" s="59"/>
      <c r="Q46" s="60"/>
      <c r="R46" s="58">
        <v>0</v>
      </c>
      <c r="S46" s="59"/>
      <c r="T46" s="59"/>
      <c r="U46" s="60"/>
    </row>
    <row r="47" spans="1:21" s="2" customFormat="1" ht="32.25" customHeight="1" x14ac:dyDescent="0.25">
      <c r="A47" s="61" t="s">
        <v>153</v>
      </c>
      <c r="B47" s="37"/>
      <c r="C47" s="62" t="s">
        <v>154</v>
      </c>
      <c r="D47" s="63"/>
      <c r="E47" s="63"/>
      <c r="F47" s="39"/>
      <c r="G47" s="7" t="s">
        <v>155</v>
      </c>
      <c r="H47" s="64">
        <f>SUM(H40+H45)</f>
        <v>364370.27999999997</v>
      </c>
      <c r="I47" s="65"/>
      <c r="J47" s="65"/>
      <c r="K47" s="65"/>
      <c r="L47" s="65"/>
      <c r="M47" s="65"/>
      <c r="N47" s="65"/>
      <c r="O47" s="65"/>
      <c r="P47" s="65"/>
      <c r="Q47" s="66"/>
      <c r="R47" s="64">
        <f>SUM(R40+R45)</f>
        <v>128882.68000000001</v>
      </c>
      <c r="S47" s="65"/>
      <c r="T47" s="65"/>
      <c r="U47" s="66"/>
    </row>
    <row r="48" spans="1:21" x14ac:dyDescent="0.25">
      <c r="A48" s="55" t="s">
        <v>156</v>
      </c>
      <c r="B48" s="18"/>
      <c r="C48" s="56" t="s">
        <v>157</v>
      </c>
      <c r="D48" s="57"/>
      <c r="E48" s="57"/>
      <c r="F48" s="20"/>
      <c r="G48" s="8"/>
      <c r="H48" s="58">
        <v>0</v>
      </c>
      <c r="I48" s="59"/>
      <c r="J48" s="59"/>
      <c r="K48" s="59"/>
      <c r="L48" s="59"/>
      <c r="M48" s="59"/>
      <c r="N48" s="59"/>
      <c r="O48" s="59"/>
      <c r="P48" s="59"/>
      <c r="Q48" s="60"/>
      <c r="R48" s="58">
        <v>0</v>
      </c>
      <c r="S48" s="59"/>
      <c r="T48" s="59"/>
      <c r="U48" s="60"/>
    </row>
    <row r="49" spans="1:24" s="2" customFormat="1" ht="22.5" customHeight="1" x14ac:dyDescent="0.25">
      <c r="A49" s="61" t="s">
        <v>18</v>
      </c>
      <c r="B49" s="37"/>
      <c r="C49" s="62" t="s">
        <v>158</v>
      </c>
      <c r="D49" s="63"/>
      <c r="E49" s="63"/>
      <c r="F49" s="39"/>
      <c r="G49" s="6"/>
      <c r="H49" s="64">
        <f>SUM(H47:Q48)</f>
        <v>364370.27999999997</v>
      </c>
      <c r="I49" s="65"/>
      <c r="J49" s="65"/>
      <c r="K49" s="65"/>
      <c r="L49" s="65"/>
      <c r="M49" s="65"/>
      <c r="N49" s="65"/>
      <c r="O49" s="65"/>
      <c r="P49" s="65"/>
      <c r="Q49" s="66"/>
      <c r="R49" s="64">
        <f>SUM(R47)</f>
        <v>128882.68000000001</v>
      </c>
      <c r="S49" s="65"/>
      <c r="T49" s="65"/>
      <c r="U49" s="66"/>
    </row>
    <row r="51" spans="1:24" x14ac:dyDescent="0.25">
      <c r="B51" s="11" t="s">
        <v>102</v>
      </c>
      <c r="C51" s="12"/>
      <c r="D51" s="12"/>
      <c r="E51" s="12"/>
      <c r="F51" s="12"/>
      <c r="G51" s="12"/>
      <c r="H51" s="12"/>
      <c r="I51" s="12"/>
      <c r="J51" s="12"/>
      <c r="K51" s="12"/>
      <c r="O51" s="13" t="s">
        <v>10</v>
      </c>
      <c r="P51" s="14"/>
      <c r="Q51" s="14"/>
      <c r="R51" s="14"/>
      <c r="S51" s="14"/>
      <c r="T51" s="14"/>
      <c r="W51" s="11" t="s">
        <v>103</v>
      </c>
      <c r="X51" s="12"/>
    </row>
    <row r="52" spans="1:24" s="10" customFormat="1" ht="8.25" x14ac:dyDescent="0.15">
      <c r="B52" s="15" t="s">
        <v>104</v>
      </c>
      <c r="C52" s="16"/>
      <c r="D52" s="16"/>
      <c r="E52" s="16"/>
      <c r="F52" s="16"/>
      <c r="G52" s="16"/>
      <c r="H52" s="16"/>
      <c r="I52" s="16"/>
      <c r="J52" s="16"/>
      <c r="O52" s="15" t="s">
        <v>105</v>
      </c>
      <c r="P52" s="16"/>
      <c r="Q52" s="16"/>
      <c r="R52" s="16"/>
      <c r="S52" s="16"/>
      <c r="T52" s="16"/>
      <c r="W52" s="15" t="s">
        <v>106</v>
      </c>
      <c r="X52" s="16"/>
    </row>
    <row r="55" spans="1:24" x14ac:dyDescent="0.25">
      <c r="B55" s="11" t="s">
        <v>107</v>
      </c>
      <c r="C55" s="12"/>
      <c r="D55" s="12"/>
      <c r="E55" s="12"/>
      <c r="F55" s="12"/>
      <c r="G55" s="12"/>
      <c r="H55" s="12"/>
      <c r="I55" s="12"/>
      <c r="J55" s="12"/>
      <c r="K55" s="12"/>
      <c r="O55" s="13" t="s">
        <v>10</v>
      </c>
      <c r="P55" s="14"/>
      <c r="Q55" s="14"/>
      <c r="R55" s="14"/>
      <c r="S55" s="14"/>
      <c r="T55" s="14"/>
      <c r="W55" s="11" t="s">
        <v>108</v>
      </c>
      <c r="X55" s="12"/>
    </row>
    <row r="56" spans="1:24" s="10" customFormat="1" ht="8.25" x14ac:dyDescent="0.15">
      <c r="B56" s="15" t="s">
        <v>109</v>
      </c>
      <c r="C56" s="16"/>
      <c r="D56" s="16"/>
      <c r="E56" s="16"/>
      <c r="F56" s="16"/>
      <c r="G56" s="16"/>
      <c r="H56" s="16"/>
      <c r="I56" s="16"/>
      <c r="J56" s="16"/>
      <c r="O56" s="15" t="s">
        <v>105</v>
      </c>
      <c r="P56" s="16"/>
      <c r="Q56" s="16"/>
      <c r="R56" s="16"/>
      <c r="S56" s="16"/>
      <c r="T56" s="16"/>
      <c r="W56" s="15" t="s">
        <v>106</v>
      </c>
      <c r="X56" s="16"/>
    </row>
  </sheetData>
  <mergeCells count="137">
    <mergeCell ref="A12:Y12"/>
    <mergeCell ref="A14:Y14"/>
    <mergeCell ref="E16:I16"/>
    <mergeCell ref="L16:O16"/>
    <mergeCell ref="Q16:S16"/>
    <mergeCell ref="F18:I18"/>
    <mergeCell ref="S1:Y1"/>
    <mergeCell ref="S2:Y2"/>
    <mergeCell ref="A4:Y4"/>
    <mergeCell ref="A6:Y6"/>
    <mergeCell ref="A8:Y8"/>
    <mergeCell ref="D10:W10"/>
    <mergeCell ref="A24:B24"/>
    <mergeCell ref="C24:F24"/>
    <mergeCell ref="H24:Q24"/>
    <mergeCell ref="R24:U24"/>
    <mergeCell ref="A25:B25"/>
    <mergeCell ref="C25:F25"/>
    <mergeCell ref="H25:Q25"/>
    <mergeCell ref="R25:U25"/>
    <mergeCell ref="N20:Y20"/>
    <mergeCell ref="A22:B22"/>
    <mergeCell ref="C22:F22"/>
    <mergeCell ref="H22:Q22"/>
    <mergeCell ref="R22:U22"/>
    <mergeCell ref="A23:B23"/>
    <mergeCell ref="C23:F23"/>
    <mergeCell ref="H23:Q23"/>
    <mergeCell ref="R23:U23"/>
    <mergeCell ref="A28:B28"/>
    <mergeCell ref="C28:F28"/>
    <mergeCell ref="H28:Q28"/>
    <mergeCell ref="R28:U28"/>
    <mergeCell ref="A29:B29"/>
    <mergeCell ref="C29:F29"/>
    <mergeCell ref="H29:Q29"/>
    <mergeCell ref="R29:U29"/>
    <mergeCell ref="A26:B26"/>
    <mergeCell ref="C26:F26"/>
    <mergeCell ref="H26:Q26"/>
    <mergeCell ref="R26:U26"/>
    <mergeCell ref="A27:B27"/>
    <mergeCell ref="C27:F27"/>
    <mergeCell ref="H27:Q27"/>
    <mergeCell ref="R27:U27"/>
    <mergeCell ref="A32:B32"/>
    <mergeCell ref="C32:F32"/>
    <mergeCell ref="H32:Q32"/>
    <mergeCell ref="R32:U32"/>
    <mergeCell ref="A33:B33"/>
    <mergeCell ref="C33:F33"/>
    <mergeCell ref="H33:Q33"/>
    <mergeCell ref="R33:U33"/>
    <mergeCell ref="A30:B30"/>
    <mergeCell ref="C30:F30"/>
    <mergeCell ref="H30:Q30"/>
    <mergeCell ref="R30:U30"/>
    <mergeCell ref="A31:B31"/>
    <mergeCell ref="C31:F31"/>
    <mergeCell ref="H31:Q31"/>
    <mergeCell ref="R31:U31"/>
    <mergeCell ref="A36:B36"/>
    <mergeCell ref="C36:F36"/>
    <mergeCell ref="H36:Q36"/>
    <mergeCell ref="R36:U36"/>
    <mergeCell ref="A37:B37"/>
    <mergeCell ref="C37:F37"/>
    <mergeCell ref="H37:Q37"/>
    <mergeCell ref="R37:U37"/>
    <mergeCell ref="A34:B34"/>
    <mergeCell ref="C34:F34"/>
    <mergeCell ref="H34:Q34"/>
    <mergeCell ref="R34:U34"/>
    <mergeCell ref="A35:B35"/>
    <mergeCell ref="C35:F35"/>
    <mergeCell ref="H35:Q35"/>
    <mergeCell ref="R35:U35"/>
    <mergeCell ref="A40:B40"/>
    <mergeCell ref="C40:F40"/>
    <mergeCell ref="H40:Q40"/>
    <mergeCell ref="R40:U40"/>
    <mergeCell ref="A41:B41"/>
    <mergeCell ref="C41:F41"/>
    <mergeCell ref="H41:Q41"/>
    <mergeCell ref="R41:U41"/>
    <mergeCell ref="A38:B38"/>
    <mergeCell ref="C38:F38"/>
    <mergeCell ref="H38:Q38"/>
    <mergeCell ref="R38:U38"/>
    <mergeCell ref="A39:B39"/>
    <mergeCell ref="C39:F39"/>
    <mergeCell ref="H39:Q39"/>
    <mergeCell ref="R39:U39"/>
    <mergeCell ref="A44:B44"/>
    <mergeCell ref="C44:F44"/>
    <mergeCell ref="H44:Q44"/>
    <mergeCell ref="R44:U44"/>
    <mergeCell ref="A45:B45"/>
    <mergeCell ref="C45:F45"/>
    <mergeCell ref="H45:Q45"/>
    <mergeCell ref="R45:U45"/>
    <mergeCell ref="A42:B42"/>
    <mergeCell ref="C42:F42"/>
    <mergeCell ref="H42:Q42"/>
    <mergeCell ref="R42:U42"/>
    <mergeCell ref="A43:B43"/>
    <mergeCell ref="C43:F43"/>
    <mergeCell ref="H43:Q43"/>
    <mergeCell ref="R43:U43"/>
    <mergeCell ref="A48:B48"/>
    <mergeCell ref="C48:F48"/>
    <mergeCell ref="H48:Q48"/>
    <mergeCell ref="R48:U48"/>
    <mergeCell ref="A49:B49"/>
    <mergeCell ref="C49:F49"/>
    <mergeCell ref="H49:Q49"/>
    <mergeCell ref="R49:U49"/>
    <mergeCell ref="A46:B46"/>
    <mergeCell ref="C46:F46"/>
    <mergeCell ref="H46:Q46"/>
    <mergeCell ref="R46:U46"/>
    <mergeCell ref="A47:B47"/>
    <mergeCell ref="C47:F47"/>
    <mergeCell ref="H47:Q47"/>
    <mergeCell ref="R47:U47"/>
    <mergeCell ref="B55:K55"/>
    <mergeCell ref="O55:T55"/>
    <mergeCell ref="W55:X55"/>
    <mergeCell ref="B56:J56"/>
    <mergeCell ref="O56:T56"/>
    <mergeCell ref="W56:X56"/>
    <mergeCell ref="B51:K51"/>
    <mergeCell ref="O51:T51"/>
    <mergeCell ref="W51:X51"/>
    <mergeCell ref="B52:J52"/>
    <mergeCell ref="O52:T52"/>
    <mergeCell ref="W52:X52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fba</vt:lpstr>
      <vt:lpstr>vra</vt:lpstr>
      <vt:lpstr>Lapas3</vt:lpstr>
      <vt:lpstr>fba!Print_Titles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2015-09-10T13:07:11Z</dcterms:modified>
</cp:coreProperties>
</file>