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valanciene\Documents\1SVETAINE\Dokumentai\reklama\"/>
    </mc:Choice>
  </mc:AlternateContent>
  <bookViews>
    <workbookView xWindow="0" yWindow="0" windowWidth="28800" windowHeight="11610"/>
  </bookViews>
  <sheets>
    <sheet name="Sheet2" sheetId="1" r:id="rId1"/>
    <sheet name="Sheet1" sheetId="2" r:id="rId2"/>
  </sheets>
  <definedNames>
    <definedName name="irenginiai">#REF!</definedName>
    <definedName name="metai">#REF!</definedName>
    <definedName name="plotas">#REF!</definedName>
  </definedNames>
  <calcPr calcId="162913"/>
  <customWorkbookViews>
    <customWorkbookView name="kkk - Personal View" guid="{C2948FDC-E5DB-4451-A6CD-3075CCDCD666}" mergeInterval="0" personalView="1" maximized="1" xWindow="1" yWindow="1" windowWidth="1020" windowHeight="548" activeSheetId="1"/>
  </customWorkbookViews>
</workbook>
</file>

<file path=xl/calcChain.xml><?xml version="1.0" encoding="utf-8"?>
<calcChain xmlns="http://schemas.openxmlformats.org/spreadsheetml/2006/main">
  <c r="G7" i="1" l="1"/>
  <c r="G6" i="1"/>
  <c r="G4" i="1"/>
  <c r="G9" i="1"/>
  <c r="G3" i="1" l="1"/>
  <c r="G5" i="1" l="1"/>
  <c r="G11" i="1" s="1"/>
  <c r="G12" i="1" s="1"/>
</calcChain>
</file>

<file path=xl/comments1.xml><?xml version="1.0" encoding="utf-8"?>
<comments xmlns="http://schemas.openxmlformats.org/spreadsheetml/2006/main">
  <authors>
    <author>kkk</author>
    <author>Violeta Valančienė</author>
  </authors>
  <commentList>
    <comment ref="E3" authorId="0" shapeId="0">
      <text>
        <r>
          <rPr>
            <b/>
            <sz val="8"/>
            <color indexed="81"/>
            <rFont val="Tahoma"/>
            <family val="2"/>
            <charset val="186"/>
          </rPr>
          <t>pastaba:</t>
        </r>
        <r>
          <rPr>
            <sz val="8"/>
            <color indexed="81"/>
            <rFont val="Tahoma"/>
            <family val="2"/>
            <charset val="186"/>
          </rPr>
          <t xml:space="preserve">
nurodykite terminą </t>
        </r>
        <r>
          <rPr>
            <b/>
            <sz val="8"/>
            <color indexed="81"/>
            <rFont val="Tahoma"/>
            <family val="2"/>
            <charset val="186"/>
          </rPr>
          <t>metais</t>
        </r>
      </text>
    </comment>
    <comment ref="E4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pastaba:
</t>
        </r>
        <r>
          <rPr>
            <sz val="9"/>
            <color indexed="81"/>
            <rFont val="Tahoma"/>
            <family val="2"/>
            <charset val="186"/>
          </rPr>
          <t xml:space="preserve">Nurodykite terminą </t>
        </r>
        <r>
          <rPr>
            <b/>
            <sz val="9"/>
            <color indexed="81"/>
            <rFont val="Tahoma"/>
            <family val="2"/>
            <charset val="186"/>
          </rPr>
          <t>metais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  <charset val="186"/>
          </rPr>
          <t>pastaba:</t>
        </r>
        <r>
          <rPr>
            <sz val="8"/>
            <color indexed="81"/>
            <rFont val="Tahoma"/>
            <family val="2"/>
            <charset val="186"/>
          </rPr>
          <t xml:space="preserve">
Nurodykite terminą </t>
        </r>
        <r>
          <rPr>
            <b/>
            <sz val="8"/>
            <color indexed="81"/>
            <rFont val="Tahoma"/>
            <family val="2"/>
            <charset val="186"/>
          </rPr>
          <t>dienomis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  <charset val="186"/>
          </rPr>
          <t>pastaba:</t>
        </r>
        <r>
          <rPr>
            <sz val="8"/>
            <color indexed="81"/>
            <rFont val="Tahoma"/>
            <family val="2"/>
            <charset val="186"/>
          </rPr>
          <t xml:space="preserve">
Nurodykite terminą </t>
        </r>
        <r>
          <rPr>
            <b/>
            <sz val="8"/>
            <color indexed="81"/>
            <rFont val="Tahoma"/>
            <family val="2"/>
            <charset val="186"/>
          </rPr>
          <t>dienomis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186"/>
          </rPr>
          <t>pastaba:</t>
        </r>
        <r>
          <rPr>
            <sz val="8"/>
            <color indexed="81"/>
            <rFont val="Tahoma"/>
            <family val="2"/>
            <charset val="186"/>
          </rPr>
          <t xml:space="preserve">
Nurodykite terminą </t>
        </r>
        <r>
          <rPr>
            <b/>
            <sz val="8"/>
            <color indexed="81"/>
            <rFont val="Tahoma"/>
            <family val="2"/>
            <charset val="186"/>
          </rPr>
          <t>metais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Pastaba:
</t>
        </r>
        <r>
          <rPr>
            <sz val="9"/>
            <color indexed="81"/>
            <rFont val="Tahoma"/>
            <family val="2"/>
            <charset val="186"/>
          </rPr>
          <t>Įveskite</t>
        </r>
        <r>
          <rPr>
            <b/>
            <sz val="9"/>
            <color indexed="81"/>
            <rFont val="Tahoma"/>
            <family val="2"/>
            <charset val="186"/>
          </rPr>
          <t xml:space="preserve"> sveiką </t>
        </r>
        <r>
          <rPr>
            <sz val="9"/>
            <color indexed="81"/>
            <rFont val="Tahoma"/>
            <family val="2"/>
            <charset val="186"/>
          </rPr>
          <t xml:space="preserve">skaičių
</t>
        </r>
      </text>
    </comment>
  </commentList>
</comments>
</file>

<file path=xl/sharedStrings.xml><?xml version="1.0" encoding="utf-8"?>
<sst xmlns="http://schemas.openxmlformats.org/spreadsheetml/2006/main" count="41" uniqueCount="35">
  <si>
    <t>Trumpalaikė išorinė reklama (iki 1 mėn.)</t>
  </si>
  <si>
    <t>Išorinė reklama (ilgiau nei 1 mėn., trumpiau nei 1 m.)</t>
  </si>
  <si>
    <t>Ilgalaikė išorinė (taip pat ir kintamoji) reklama (iki 5 m.)</t>
  </si>
  <si>
    <t>Ilgalaikė išorinė (taip pat ir kintamoji) reklama (iki 5 m.) priv. obj.</t>
  </si>
  <si>
    <t>Iškaba</t>
  </si>
  <si>
    <t>Informaciniai stovai</t>
  </si>
  <si>
    <t>Ant transporto priemonių</t>
  </si>
  <si>
    <t>Ant rekl. vežiojamo įrenginio</t>
  </si>
  <si>
    <t>metai</t>
  </si>
  <si>
    <t>Rinkliavos už leidimo įrengti išorinę reklamą skaičiuoklė</t>
  </si>
  <si>
    <t>dienos</t>
  </si>
  <si>
    <t>SUMA (Eur)</t>
  </si>
  <si>
    <t>plotą (kv. m.)</t>
  </si>
  <si>
    <t>Įveskite: terminą</t>
  </si>
  <si>
    <t>13 straipsnis. Vietinių rinkliavų dydžiai</t>
  </si>
  <si>
    <t>Kai vietinės rinkliavos dydis yra ne didesnis kaip 10 eurų, jis nustatomas eurais su centais, vieno skaitmens po kablelio tikslumu.</t>
  </si>
  <si>
    <t>1.</t>
  </si>
  <si>
    <t>2.</t>
  </si>
  <si>
    <t>3.</t>
  </si>
  <si>
    <t>Ilgalaikė išorinė reklama (iki 10 m.)</t>
  </si>
  <si>
    <t xml:space="preserve">4. </t>
  </si>
  <si>
    <t xml:space="preserve">5. </t>
  </si>
  <si>
    <t>Kintamoji reklama</t>
  </si>
  <si>
    <t>Ant transporto priemonės įrengiama speciali reklamos pateikimo priemonė ir ant jos pateikiama išorinė reklama</t>
  </si>
  <si>
    <r>
      <rPr>
        <b/>
        <sz val="14"/>
        <color rgb="FFFF0000"/>
        <rFont val="Arial"/>
        <family val="2"/>
        <charset val="186"/>
      </rPr>
      <t>*</t>
    </r>
    <r>
      <rPr>
        <b/>
        <sz val="9"/>
        <color theme="1"/>
        <rFont val="Arial"/>
        <family val="2"/>
        <charset val="186"/>
      </rPr>
      <t xml:space="preserve"> Pastaba: Vadovaujamasi LR Rinkliavų įstatymo nuostatomis:</t>
    </r>
  </si>
  <si>
    <t xml:space="preserve">1. Vietinės rinkliavos dydis nustatomas eurais be centų, kai vietinės rinkliavos dydis yra lygus arba didesnis kaip 10 eurų. </t>
  </si>
  <si>
    <t>2. Savivaldybės taryba atskiru sprendimu gali vietinės rinkliavos dydį kartą per metus indeksuoti, taikydama metinį vartojimo kainų indeksą, jeigu jis didesnis negu 1,1.</t>
  </si>
  <si>
    <t>Iškaba (didesnė nei 2 kv. m)</t>
  </si>
  <si>
    <t>Iškaba (nuo 0,31 kv. m iki 2,0 kv. m)</t>
  </si>
  <si>
    <r>
      <t xml:space="preserve">Pasirinkite  </t>
    </r>
    <r>
      <rPr>
        <b/>
        <sz val="11"/>
        <color rgb="FFFF0000"/>
        <rFont val="Calibri"/>
        <family val="2"/>
        <charset val="186"/>
      </rPr>
      <t>↓</t>
    </r>
  </si>
  <si>
    <t>6.</t>
  </si>
  <si>
    <t>Apskaičiuota suma</t>
  </si>
  <si>
    <t>Transporto priem. kiekį</t>
  </si>
  <si>
    <r>
      <t>MOKĖTINA SUMA</t>
    </r>
    <r>
      <rPr>
        <b/>
        <sz val="10"/>
        <color rgb="FFFF0000"/>
        <rFont val="Calibri"/>
        <family val="2"/>
        <charset val="186"/>
        <scheme val="minor"/>
      </rPr>
      <t>*</t>
    </r>
  </si>
  <si>
    <t>Vietinės rinkliavos už leidimo įrengti išorinę reklamą Šiaulių miesto savivaldybės teritorijoje išdavimą skaičiuoklė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</si>
</sst>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14"/>
      <color rgb="FFFF000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color rgb="FFFF0000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4" fillId="2" borderId="2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/>
    <xf numFmtId="0" fontId="0" fillId="0" borderId="0" xfId="0" applyProtection="1"/>
    <xf numFmtId="0" fontId="1" fillId="3" borderId="3" xfId="0" applyFont="1" applyFill="1" applyBorder="1" applyAlignment="1" applyProtection="1">
      <alignment horizontal="right"/>
    </xf>
    <xf numFmtId="0" fontId="1" fillId="3" borderId="4" xfId="0" applyFont="1" applyFill="1" applyBorder="1" applyAlignment="1" applyProtection="1">
      <alignment horizontal="right"/>
    </xf>
    <xf numFmtId="0" fontId="0" fillId="0" borderId="3" xfId="0" applyBorder="1" applyProtection="1"/>
    <xf numFmtId="0" fontId="1" fillId="3" borderId="2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right"/>
    </xf>
    <xf numFmtId="2" fontId="0" fillId="0" borderId="1" xfId="0" applyNumberFormat="1" applyBorder="1" applyProtection="1"/>
    <xf numFmtId="0" fontId="5" fillId="3" borderId="0" xfId="0" applyFont="1" applyFill="1" applyProtection="1"/>
    <xf numFmtId="0" fontId="0" fillId="0" borderId="0" xfId="0" applyNumberFormat="1" applyProtection="1"/>
    <xf numFmtId="0" fontId="4" fillId="0" borderId="0" xfId="0" applyFont="1" applyBorder="1" applyProtection="1"/>
    <xf numFmtId="0" fontId="6" fillId="0" borderId="0" xfId="0" applyFont="1" applyProtection="1"/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0" xfId="0" applyAlignment="1"/>
    <xf numFmtId="0" fontId="0" fillId="0" borderId="0" xfId="0" applyAlignment="1" applyProtection="1"/>
    <xf numFmtId="0" fontId="0" fillId="2" borderId="5" xfId="0" applyFill="1" applyBorder="1" applyProtection="1">
      <protection locked="0"/>
    </xf>
    <xf numFmtId="0" fontId="0" fillId="0" borderId="1" xfId="0" applyBorder="1" applyAlignment="1" applyProtection="1">
      <alignment horizontal="center" vertical="center"/>
    </xf>
    <xf numFmtId="0" fontId="11" fillId="0" borderId="2" xfId="0" applyFont="1" applyBorder="1" applyProtection="1"/>
    <xf numFmtId="2" fontId="0" fillId="0" borderId="2" xfId="0" applyNumberFormat="1" applyFont="1" applyBorder="1" applyProtection="1"/>
    <xf numFmtId="0" fontId="12" fillId="0" borderId="2" xfId="0" applyFont="1" applyBorder="1" applyProtection="1"/>
    <xf numFmtId="0" fontId="4" fillId="0" borderId="2" xfId="0" applyFont="1" applyBorder="1" applyProtection="1"/>
    <xf numFmtId="0" fontId="1" fillId="3" borderId="5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right" vertical="center"/>
    </xf>
    <xf numFmtId="0" fontId="4" fillId="3" borderId="4" xfId="0" applyFont="1" applyFill="1" applyBorder="1" applyAlignment="1" applyProtection="1">
      <alignment horizontal="right" vertical="center"/>
    </xf>
    <xf numFmtId="1" fontId="0" fillId="2" borderId="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0" xfId="0" applyBorder="1" applyProtection="1">
      <protection locked="0"/>
    </xf>
    <xf numFmtId="2" fontId="0" fillId="0" borderId="3" xfId="0" applyNumberFormat="1" applyBorder="1" applyProtection="1"/>
    <xf numFmtId="0" fontId="1" fillId="3" borderId="3" xfId="0" applyFont="1" applyFill="1" applyBorder="1" applyAlignment="1" applyProtection="1">
      <alignment horizontal="right"/>
    </xf>
    <xf numFmtId="0" fontId="1" fillId="3" borderId="7" xfId="0" applyFont="1" applyFill="1" applyBorder="1" applyAlignment="1" applyProtection="1">
      <alignment horizontal="right"/>
    </xf>
    <xf numFmtId="0" fontId="0" fillId="0" borderId="1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1" fillId="3" borderId="8" xfId="0" applyFont="1" applyFill="1" applyBorder="1" applyAlignment="1" applyProtection="1">
      <alignment horizontal="right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E6" sqref="E6"/>
    </sheetView>
  </sheetViews>
  <sheetFormatPr defaultRowHeight="15" x14ac:dyDescent="0.25"/>
  <cols>
    <col min="1" max="1" width="4.5703125" style="1" customWidth="1"/>
    <col min="2" max="2" width="53.140625" style="1" customWidth="1"/>
    <col min="3" max="3" width="21.85546875" style="1" customWidth="1"/>
    <col min="4" max="4" width="21.42578125" style="1" customWidth="1"/>
    <col min="5" max="5" width="16" style="1" customWidth="1"/>
    <col min="6" max="6" width="15.7109375" style="1" customWidth="1"/>
    <col min="7" max="7" width="17.7109375" style="1" customWidth="1"/>
    <col min="8" max="8" width="13.140625" style="1" customWidth="1"/>
    <col min="9" max="16384" width="9.140625" style="1"/>
  </cols>
  <sheetData>
    <row r="1" spans="1:8" ht="22.5" customHeight="1" thickBot="1" x14ac:dyDescent="0.3">
      <c r="A1" s="6" t="s">
        <v>34</v>
      </c>
      <c r="B1" s="7"/>
      <c r="C1" s="7"/>
      <c r="D1" s="7"/>
      <c r="E1" s="7"/>
      <c r="F1" s="7"/>
      <c r="G1" s="7"/>
    </row>
    <row r="2" spans="1:8" ht="17.25" customHeight="1" thickTop="1" thickBot="1" x14ac:dyDescent="0.3">
      <c r="A2" s="36"/>
      <c r="B2" s="37"/>
      <c r="C2" s="9"/>
      <c r="D2" s="8"/>
      <c r="E2" s="11" t="s">
        <v>13</v>
      </c>
      <c r="F2" s="11" t="s">
        <v>12</v>
      </c>
      <c r="G2" s="12" t="s">
        <v>11</v>
      </c>
    </row>
    <row r="3" spans="1:8" ht="16.5" thickTop="1" thickBot="1" x14ac:dyDescent="0.3">
      <c r="A3" s="20" t="s">
        <v>16</v>
      </c>
      <c r="B3" s="40" t="s">
        <v>28</v>
      </c>
      <c r="C3" s="41"/>
      <c r="D3" s="10" t="s">
        <v>8</v>
      </c>
      <c r="E3" s="2"/>
      <c r="F3" s="2"/>
      <c r="G3" s="13">
        <f>IF($F3&gt;2,"Turėtumėte pildyti žemiau esančią eilutę",$E3*$F3*0)</f>
        <v>0</v>
      </c>
    </row>
    <row r="4" spans="1:8" ht="16.5" thickTop="1" thickBot="1" x14ac:dyDescent="0.3">
      <c r="A4" s="20" t="s">
        <v>17</v>
      </c>
      <c r="B4" s="18" t="s">
        <v>27</v>
      </c>
      <c r="C4" s="19"/>
      <c r="D4" s="10" t="s">
        <v>8</v>
      </c>
      <c r="E4" s="2"/>
      <c r="F4" s="2"/>
      <c r="G4" s="13">
        <f>IF($F4=0,0,IF($F4&gt;2,IF($E4&gt;10,"Terminas per ilgas",$E4*$F4*15),"Pildykite aukščiau esančią eilutę"))</f>
        <v>0</v>
      </c>
    </row>
    <row r="5" spans="1:8" ht="16.5" thickTop="1" thickBot="1" x14ac:dyDescent="0.3">
      <c r="A5" s="20" t="s">
        <v>18</v>
      </c>
      <c r="B5" s="40" t="s">
        <v>0</v>
      </c>
      <c r="C5" s="41"/>
      <c r="D5" s="10" t="s">
        <v>10</v>
      </c>
      <c r="E5" s="2"/>
      <c r="F5" s="2"/>
      <c r="G5" s="13">
        <f>IF($E5&gt;31,"Įvestas terminas viršija 31 d.",$F5*$E5*0.6)</f>
        <v>0</v>
      </c>
    </row>
    <row r="6" spans="1:8" ht="16.5" thickTop="1" thickBot="1" x14ac:dyDescent="0.3">
      <c r="A6" s="20" t="s">
        <v>20</v>
      </c>
      <c r="B6" s="40" t="s">
        <v>19</v>
      </c>
      <c r="C6" s="41"/>
      <c r="D6" s="10" t="s">
        <v>8</v>
      </c>
      <c r="E6" s="2"/>
      <c r="F6" s="2"/>
      <c r="G6" s="13">
        <f>IF($F6=0,0,IF($E6&lt;1,"Terminas mažesnis nei 1 metai",IF($E6&gt;10,"Terminas ilgesnis nei 10 metų",$F6*$E6*15)))</f>
        <v>0</v>
      </c>
    </row>
    <row r="7" spans="1:8" ht="16.5" thickTop="1" thickBot="1" x14ac:dyDescent="0.3">
      <c r="A7" s="20" t="s">
        <v>21</v>
      </c>
      <c r="B7" s="40" t="s">
        <v>22</v>
      </c>
      <c r="C7" s="41"/>
      <c r="D7" s="10" t="s">
        <v>8</v>
      </c>
      <c r="E7" s="2"/>
      <c r="F7" s="2"/>
      <c r="G7" s="13">
        <f>IF($F7=0,0,IF($E7&lt;1,"Terminas mažesnis nei 1 metai",IF($E7&gt;10,"Terminas ilgesnis nei 10 m.",$F7*$E7*45)))</f>
        <v>0</v>
      </c>
    </row>
    <row r="8" spans="1:8" ht="33" customHeight="1" thickTop="1" thickBot="1" x14ac:dyDescent="0.3">
      <c r="A8" s="36"/>
      <c r="B8" s="37"/>
      <c r="C8" s="42"/>
      <c r="D8" s="29" t="s">
        <v>29</v>
      </c>
      <c r="E8" s="30" t="s">
        <v>13</v>
      </c>
      <c r="F8" s="11" t="s">
        <v>32</v>
      </c>
      <c r="G8" s="31" t="s">
        <v>11</v>
      </c>
    </row>
    <row r="9" spans="1:8" ht="30.75" customHeight="1" thickTop="1" thickBot="1" x14ac:dyDescent="0.3">
      <c r="A9" s="24" t="s">
        <v>30</v>
      </c>
      <c r="B9" s="38" t="s">
        <v>23</v>
      </c>
      <c r="C9" s="39"/>
      <c r="D9" s="23"/>
      <c r="E9" s="32"/>
      <c r="F9" s="33"/>
      <c r="G9" s="35">
        <f>IF(D9="metai",IF(E9&gt;10,"Terminas per ilgas",F9*E9*300),F9*E9*300/365)</f>
        <v>0</v>
      </c>
      <c r="H9" s="34"/>
    </row>
    <row r="10" spans="1:8" ht="14.25" customHeight="1" thickTop="1" thickBot="1" x14ac:dyDescent="0.3">
      <c r="A10" s="7"/>
      <c r="B10" s="7"/>
      <c r="C10" s="7"/>
      <c r="D10" s="7"/>
      <c r="E10" s="7"/>
    </row>
    <row r="11" spans="1:8" ht="16.5" thickTop="1" thickBot="1" x14ac:dyDescent="0.3">
      <c r="A11" s="7"/>
      <c r="B11"/>
      <c r="C11" s="7"/>
      <c r="D11" s="7"/>
      <c r="E11" s="7"/>
      <c r="F11" s="25" t="s">
        <v>31</v>
      </c>
      <c r="G11" s="26">
        <f>SUM(G3:G7,G9)</f>
        <v>0</v>
      </c>
    </row>
    <row r="12" spans="1:8" ht="16.5" thickTop="1" thickBot="1" x14ac:dyDescent="0.3">
      <c r="A12" s="7"/>
      <c r="B12"/>
      <c r="C12" s="17"/>
      <c r="D12" s="7"/>
      <c r="E12" s="7"/>
      <c r="F12" s="27" t="s">
        <v>33</v>
      </c>
      <c r="G12" s="28">
        <f>IF(G11&lt;10,ROUND(G11,2),ROUND(G11,0))</f>
        <v>0</v>
      </c>
    </row>
    <row r="13" spans="1:8" ht="18.75" thickTop="1" x14ac:dyDescent="0.25">
      <c r="A13" s="7"/>
      <c r="B13" s="14" t="s">
        <v>24</v>
      </c>
      <c r="C13" s="7"/>
      <c r="D13" s="7"/>
      <c r="E13" s="7"/>
      <c r="F13" s="15"/>
      <c r="G13" s="16"/>
    </row>
    <row r="14" spans="1:8" x14ac:dyDescent="0.25">
      <c r="A14" s="7"/>
      <c r="B14" t="s">
        <v>14</v>
      </c>
      <c r="C14"/>
      <c r="D14"/>
      <c r="E14"/>
      <c r="F14"/>
      <c r="G14"/>
    </row>
    <row r="15" spans="1:8" x14ac:dyDescent="0.25">
      <c r="A15" s="7"/>
      <c r="B15" t="s">
        <v>25</v>
      </c>
      <c r="C15"/>
      <c r="D15"/>
      <c r="E15"/>
      <c r="F15"/>
      <c r="G15"/>
    </row>
    <row r="16" spans="1:8" x14ac:dyDescent="0.25">
      <c r="A16" s="7"/>
      <c r="B16" t="s">
        <v>15</v>
      </c>
      <c r="C16"/>
      <c r="D16"/>
      <c r="E16"/>
      <c r="F16"/>
      <c r="G16"/>
    </row>
    <row r="17" spans="1:8" ht="18" customHeight="1" x14ac:dyDescent="0.25">
      <c r="A17" s="22"/>
      <c r="B17" s="21" t="s">
        <v>26</v>
      </c>
      <c r="C17" s="21"/>
      <c r="D17" s="21"/>
      <c r="E17" s="21"/>
      <c r="F17" s="21"/>
      <c r="G17"/>
    </row>
    <row r="18" spans="1:8" x14ac:dyDescent="0.25">
      <c r="A18" s="22"/>
      <c r="B18" s="21"/>
      <c r="C18" s="21"/>
      <c r="D18" s="21"/>
      <c r="E18" s="21"/>
      <c r="F18" s="21"/>
      <c r="G18" s="7"/>
    </row>
    <row r="19" spans="1:8" x14ac:dyDescent="0.25">
      <c r="A19" s="7"/>
      <c r="B19" s="7"/>
      <c r="C19" s="7"/>
      <c r="D19" s="7"/>
      <c r="E19" s="7"/>
      <c r="F19" s="7"/>
      <c r="G19" s="7"/>
    </row>
    <row r="20" spans="1:8" x14ac:dyDescent="0.25">
      <c r="G20" s="3"/>
    </row>
    <row r="21" spans="1:8" x14ac:dyDescent="0.25">
      <c r="B21" s="5"/>
      <c r="C21" s="5"/>
      <c r="G21" s="3"/>
    </row>
    <row r="22" spans="1:8" ht="15" customHeight="1" x14ac:dyDescent="0.25">
      <c r="B22" s="5"/>
      <c r="C22" s="5"/>
      <c r="G22" s="3"/>
    </row>
    <row r="23" spans="1:8" x14ac:dyDescent="0.25">
      <c r="B23" s="5"/>
      <c r="C23" s="5"/>
      <c r="G23" s="3"/>
    </row>
    <row r="24" spans="1:8" x14ac:dyDescent="0.25">
      <c r="B24" s="5"/>
      <c r="C24" s="5"/>
    </row>
    <row r="25" spans="1:8" x14ac:dyDescent="0.25">
      <c r="B25" s="5"/>
      <c r="C25" s="5"/>
      <c r="H25" s="4"/>
    </row>
    <row r="26" spans="1:8" x14ac:dyDescent="0.25">
      <c r="B26" s="5"/>
      <c r="C26" s="5"/>
      <c r="H26" s="4"/>
    </row>
    <row r="27" spans="1:8" x14ac:dyDescent="0.25">
      <c r="H27" s="4"/>
    </row>
    <row r="28" spans="1:8" x14ac:dyDescent="0.25">
      <c r="H28" s="4"/>
    </row>
    <row r="29" spans="1:8" x14ac:dyDescent="0.25">
      <c r="H29" s="4"/>
    </row>
  </sheetData>
  <sheetProtection algorithmName="SHA-512" hashValue="lgTKNnqgJZh7+UnkbdPzNzG+h72RyoueVgqlHMDx8RV0b7h7WPYYwrl2cAMLKkUmAta4d0nCsUUpwKs9hOqKug==" saltValue="J1eLdBq8kSC+4rXu3LEToA==" spinCount="100000" sheet="1" selectLockedCells="1"/>
  <customSheetViews>
    <customSheetView guid="{C2948FDC-E5DB-4451-A6CD-3075CCDCD666}">
      <selection activeCell="B12" sqref="B1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7">
    <mergeCell ref="A2:B2"/>
    <mergeCell ref="B9:C9"/>
    <mergeCell ref="B3:C3"/>
    <mergeCell ref="B5:C5"/>
    <mergeCell ref="B6:C6"/>
    <mergeCell ref="B7:C7"/>
    <mergeCell ref="A8:C8"/>
  </mergeCells>
  <dataValidations count="3">
    <dataValidation type="list" allowBlank="1" showInputMessage="1" showErrorMessage="1" sqref="D27">
      <formula1>"1,2,3"</formula1>
    </dataValidation>
    <dataValidation type="list" allowBlank="1" showInputMessage="1" showErrorMessage="1" sqref="G16:G18">
      <formula1>$B$23:$B$25</formula1>
    </dataValidation>
    <dataValidation type="list" allowBlank="1" showInputMessage="1" showErrorMessage="1" sqref="D9">
      <formula1>"metai, dienos"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" sqref="B2"/>
    </sheetView>
  </sheetViews>
  <sheetFormatPr defaultRowHeight="15" x14ac:dyDescent="0.25"/>
  <cols>
    <col min="2" max="2" width="58" customWidth="1"/>
  </cols>
  <sheetData>
    <row r="1" spans="1:2" x14ac:dyDescent="0.25">
      <c r="A1" t="s">
        <v>9</v>
      </c>
    </row>
    <row r="4" spans="1:2" x14ac:dyDescent="0.25">
      <c r="A4">
        <v>1</v>
      </c>
      <c r="B4" t="s">
        <v>4</v>
      </c>
    </row>
    <row r="5" spans="1:2" x14ac:dyDescent="0.25">
      <c r="A5">
        <v>2</v>
      </c>
      <c r="B5" t="s">
        <v>0</v>
      </c>
    </row>
    <row r="6" spans="1:2" x14ac:dyDescent="0.25">
      <c r="A6">
        <v>3</v>
      </c>
      <c r="B6" t="s">
        <v>1</v>
      </c>
    </row>
    <row r="7" spans="1:2" x14ac:dyDescent="0.25">
      <c r="A7">
        <v>4</v>
      </c>
      <c r="B7" t="s">
        <v>2</v>
      </c>
    </row>
    <row r="8" spans="1:2" x14ac:dyDescent="0.25">
      <c r="A8">
        <v>5</v>
      </c>
      <c r="B8" t="s">
        <v>3</v>
      </c>
    </row>
    <row r="9" spans="1:2" x14ac:dyDescent="0.25">
      <c r="A9">
        <v>6</v>
      </c>
      <c r="B9" t="s">
        <v>5</v>
      </c>
    </row>
    <row r="10" spans="1:2" x14ac:dyDescent="0.25">
      <c r="A10">
        <v>7</v>
      </c>
      <c r="B10" t="s">
        <v>6</v>
      </c>
    </row>
    <row r="11" spans="1:2" x14ac:dyDescent="0.25">
      <c r="A11">
        <v>8</v>
      </c>
      <c r="B11" t="s">
        <v>7</v>
      </c>
    </row>
  </sheetData>
  <customSheetViews>
    <customSheetView guid="{C2948FDC-E5DB-4451-A6CD-3075CCDCD666}">
      <selection activeCell="B2" sqref="B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</dc:creator>
  <cp:lastModifiedBy>Violeta Valančienė</cp:lastModifiedBy>
  <cp:lastPrinted>2018-10-17T11:12:03Z</cp:lastPrinted>
  <dcterms:created xsi:type="dcterms:W3CDTF">2016-01-12T06:08:46Z</dcterms:created>
  <dcterms:modified xsi:type="dcterms:W3CDTF">2018-10-19T05:55:45Z</dcterms:modified>
</cp:coreProperties>
</file>