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ida.Kalaseviciene\Documents\Vaida\biudžetas\2026-2028\merui\"/>
    </mc:Choice>
  </mc:AlternateContent>
  <xr:revisionPtr revIDLastSave="0" documentId="8_{42A53640-3AB9-4940-B0D3-2592F249FCFB}" xr6:coauthVersionLast="47" xr6:coauthVersionMax="47" xr10:uidLastSave="{00000000-0000-0000-0000-000000000000}"/>
  <bookViews>
    <workbookView xWindow="-108" yWindow="-108" windowWidth="30936" windowHeight="16776" activeTab="1" xr2:uid="{B1AADFF2-ABE0-4C84-82B3-983E9A4C31B5}"/>
  </bookViews>
  <sheets>
    <sheet name="pajamos" sheetId="2" r:id="rId1"/>
    <sheet name="asignavimai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2" l="1"/>
  <c r="E23" i="2"/>
  <c r="E24" i="2"/>
  <c r="E25" i="2"/>
  <c r="E26" i="2"/>
  <c r="E27" i="2"/>
  <c r="E28" i="2"/>
  <c r="E29" i="2"/>
  <c r="E30" i="2"/>
  <c r="E31" i="2"/>
  <c r="E32" i="2"/>
  <c r="E33" i="2"/>
  <c r="E34" i="2"/>
  <c r="E22" i="2"/>
  <c r="E16" i="2"/>
  <c r="E17" i="2"/>
  <c r="E18" i="2"/>
  <c r="E19" i="2"/>
  <c r="E20" i="2"/>
  <c r="E8" i="2"/>
  <c r="E9" i="2"/>
  <c r="E10" i="2"/>
  <c r="E11" i="2"/>
  <c r="E12" i="2"/>
  <c r="E13" i="2"/>
  <c r="E14" i="2"/>
  <c r="E15" i="2"/>
  <c r="E35" i="2"/>
  <c r="E36" i="2"/>
  <c r="E37" i="2"/>
  <c r="E38" i="2"/>
  <c r="E39" i="2"/>
  <c r="E41" i="2"/>
  <c r="E7" i="2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03" i="1"/>
  <c r="F102" i="1"/>
  <c r="F101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38" i="1"/>
  <c r="F37" i="1"/>
  <c r="F31" i="1"/>
  <c r="F32" i="1"/>
  <c r="F33" i="1"/>
  <c r="F34" i="1"/>
  <c r="F35" i="1"/>
  <c r="F36" i="1"/>
  <c r="F30" i="1"/>
  <c r="F29" i="1"/>
  <c r="F25" i="1"/>
  <c r="F26" i="1"/>
  <c r="F27" i="1"/>
  <c r="F28" i="1"/>
  <c r="F24" i="1"/>
  <c r="F23" i="1"/>
  <c r="F22" i="1"/>
  <c r="F21" i="1"/>
  <c r="F20" i="1"/>
  <c r="F19" i="1"/>
  <c r="F18" i="1"/>
  <c r="F17" i="1"/>
  <c r="F16" i="1"/>
  <c r="F12" i="1"/>
  <c r="F13" i="1"/>
  <c r="F15" i="1"/>
  <c r="F11" i="1"/>
  <c r="F10" i="1"/>
  <c r="F8" i="1"/>
  <c r="F9" i="1"/>
  <c r="F7" i="1"/>
  <c r="F6" i="1"/>
  <c r="D14" i="1"/>
  <c r="F14" i="1" s="1"/>
  <c r="C40" i="2"/>
  <c r="C42" i="2" s="1"/>
  <c r="E42" i="2" s="1"/>
  <c r="E40" i="2" l="1"/>
</calcChain>
</file>

<file path=xl/sharedStrings.xml><?xml version="1.0" encoding="utf-8"?>
<sst xmlns="http://schemas.openxmlformats.org/spreadsheetml/2006/main" count="190" uniqueCount="179">
  <si>
    <t>(tūkst. Eur)</t>
  </si>
  <si>
    <t>Kodas</t>
  </si>
  <si>
    <t>Programos pavadinimas</t>
  </si>
  <si>
    <t>Asignavimų valdytojas</t>
  </si>
  <si>
    <t>01</t>
  </si>
  <si>
    <t>Savivaldybės valdymo programa</t>
  </si>
  <si>
    <t>Šiaulių apskaitos centras</t>
  </si>
  <si>
    <t>Šiaulių m. sav. administracija</t>
  </si>
  <si>
    <t>Šiaulių miesto savivaldybės kontrolės ir audito tarnyba</t>
  </si>
  <si>
    <t>02</t>
  </si>
  <si>
    <t>Kultūros programa</t>
  </si>
  <si>
    <t>Šiaulių dailės galerija</t>
  </si>
  <si>
    <t>Šiaulių kultūros centras</t>
  </si>
  <si>
    <t>Šiaulių m. sav. viešoji biblioteka</t>
  </si>
  <si>
    <t xml:space="preserve">Šiaulių miesto koncertinė įstaiga Saulė </t>
  </si>
  <si>
    <t>03</t>
  </si>
  <si>
    <t>Aplinkos apsaugos programa</t>
  </si>
  <si>
    <t>04</t>
  </si>
  <si>
    <t>Urbanistinės plėtros ir infrastruktūros programa</t>
  </si>
  <si>
    <t>05</t>
  </si>
  <si>
    <t>Ekonominės plėtros programa</t>
  </si>
  <si>
    <t>Šiaulių turizmo informacijos centras</t>
  </si>
  <si>
    <t>06</t>
  </si>
  <si>
    <t>Socialinės apsaugos programa</t>
  </si>
  <si>
    <t>Kompleksinių paslaugų namai Alka</t>
  </si>
  <si>
    <t>Šiaulių miesto savivaldybės globos namai</t>
  </si>
  <si>
    <t>Šiaulių miesto savivaldybės Socialinių paslaugų centras</t>
  </si>
  <si>
    <t>Šiaulių miesto šeimos centras</t>
  </si>
  <si>
    <t>07</t>
  </si>
  <si>
    <t>Sporto programa</t>
  </si>
  <si>
    <t xml:space="preserve">Plaukimo centras Delfinas </t>
  </si>
  <si>
    <t xml:space="preserve">Sporto centras Atžalynas </t>
  </si>
  <si>
    <t xml:space="preserve">Sporto centras Dubysa </t>
  </si>
  <si>
    <t>Šiaulių regbio ir žolės riedulio akademija</t>
  </si>
  <si>
    <t>Šiaulių teniso akademija</t>
  </si>
  <si>
    <t>08</t>
  </si>
  <si>
    <t>Švietimo programa</t>
  </si>
  <si>
    <t xml:space="preserve">Šiaulių lopšelis-darželis Sigutė </t>
  </si>
  <si>
    <t>Šiaulių lopšelis-darželis Ąžuoliukas</t>
  </si>
  <si>
    <t xml:space="preserve">Šiaulių lopšelis-darželis Kregždutė </t>
  </si>
  <si>
    <t xml:space="preserve">Šiaulių lopšelis-darželis Salduvė </t>
  </si>
  <si>
    <t>Šiaulių lopšelis-darželis Pelėdžiukas</t>
  </si>
  <si>
    <t xml:space="preserve">Šiaulių lopšelis-darželis Gluosnis </t>
  </si>
  <si>
    <t>Šiaulių lopšelis-darželis Drugelis</t>
  </si>
  <si>
    <t xml:space="preserve">Šiaulių lopšelis-darželis Žirniukas </t>
  </si>
  <si>
    <t xml:space="preserve">Šiaulių lopšelis-darželis Voveraitė </t>
  </si>
  <si>
    <t xml:space="preserve">Šiaulių lopšelis-darželis Gintarėlis </t>
  </si>
  <si>
    <t>Šiaulių lopšelis-darželis Vaikystė</t>
  </si>
  <si>
    <t>Šiaulių Spindulio ugdymo centras</t>
  </si>
  <si>
    <t xml:space="preserve">Šiaulių lopšelis-darželis Pupų pėdas </t>
  </si>
  <si>
    <t>Šiaulių lopšelis-darželis Bitė</t>
  </si>
  <si>
    <t>Šiaulių lopšelis-darželis Berželis</t>
  </si>
  <si>
    <t xml:space="preserve">Šiaulių lopšelis-darželis Dainelė </t>
  </si>
  <si>
    <t>Šiaulių lopšelis-darželis Rugiagėlė</t>
  </si>
  <si>
    <t>Šiaulių Saulės pradinė mokykla</t>
  </si>
  <si>
    <t xml:space="preserve">Šiaulių lopšelis-darželis Žiogelis </t>
  </si>
  <si>
    <t xml:space="preserve">Šiaulių lopšelis-darželis Eglutė </t>
  </si>
  <si>
    <t xml:space="preserve">Šiaulių lopšelis-darželis Trys nykštukai </t>
  </si>
  <si>
    <t>Šiaulių Petro Avižonio ugdymo centras</t>
  </si>
  <si>
    <t>Šiaulių Rėkyvos progimnazija</t>
  </si>
  <si>
    <t>Šiaulių Juliaus Janonio gimnazija</t>
  </si>
  <si>
    <t>Šiaulių menų mokykla</t>
  </si>
  <si>
    <t>Šiaulių Medelyno progimnazija</t>
  </si>
  <si>
    <t>Šiaulių Jovaro progimnazija</t>
  </si>
  <si>
    <t>Šiaulių Didždvario gimnazija</t>
  </si>
  <si>
    <t>Šiaulių Stasio Šalkauskio gimnazija</t>
  </si>
  <si>
    <t>Šiaulių Salduvės progimnazija</t>
  </si>
  <si>
    <t>Šiaulių Ragainės progimnazija</t>
  </si>
  <si>
    <t>Šiaulių Rasos progimnazija</t>
  </si>
  <si>
    <t>Šiaulių Juventos progimnazija</t>
  </si>
  <si>
    <t>Šiaulių Gegužių progimnazija</t>
  </si>
  <si>
    <t>Šiaulių Lieporių gimnazija</t>
  </si>
  <si>
    <t>Šiaulių Dainų progimnazija</t>
  </si>
  <si>
    <t>Šiaulių Zoknių progimnazija</t>
  </si>
  <si>
    <t>Šiaulių techninės kūrybos centras</t>
  </si>
  <si>
    <t>Šiaulių jaunųjų gamtininkų centras</t>
  </si>
  <si>
    <t>Šiaulių jaunųjų turistų centras</t>
  </si>
  <si>
    <t>Šiaulių 1-oji muzikos mokykla</t>
  </si>
  <si>
    <t>Šiaulių Dailės mokykla</t>
  </si>
  <si>
    <t>Šiaulių Simono Daukanto inžinerijos gimnazija</t>
  </si>
  <si>
    <t>Šiaulių Ringuvos mokykla</t>
  </si>
  <si>
    <t>Šiaulių Dermės mokykla</t>
  </si>
  <si>
    <t>Šiaulių Santakos ugdymo centras</t>
  </si>
  <si>
    <t>Šiaulių Centro pradinė mokykla</t>
  </si>
  <si>
    <t>Šiaulių Gytarių progimnazija</t>
  </si>
  <si>
    <t>Šiaulių Dainų muzikos mokykla</t>
  </si>
  <si>
    <t>Šiaulių sporto gimnazija</t>
  </si>
  <si>
    <t>Šiaulių Sandoros progimnazija</t>
  </si>
  <si>
    <t>Šiaulių Dagilėlio dainavimo mokykla</t>
  </si>
  <si>
    <t>Šiaulių miesto pedagoginė-psichologinė tarnyba</t>
  </si>
  <si>
    <t>Šiaulių universitetinė gimnazija</t>
  </si>
  <si>
    <t xml:space="preserve">Šiaulių lopšelis-darželis Ežerėlis </t>
  </si>
  <si>
    <t xml:space="preserve">Šiaulių lopšelis-darželis Pasaka </t>
  </si>
  <si>
    <t>Šiaulių Vinco Kudirkos progimnazija</t>
  </si>
  <si>
    <t>Šiaulių Santarvės gimnazija</t>
  </si>
  <si>
    <t>Šiaulių Saulėtekio gimnazija</t>
  </si>
  <si>
    <t>Šiaulių švietimo kompetencijų centras</t>
  </si>
  <si>
    <t>Šiaulių Romuvos gimnazija</t>
  </si>
  <si>
    <t>Šiaulių Romuvos progimnazija</t>
  </si>
  <si>
    <t>09</t>
  </si>
  <si>
    <t>Sveikatos programa</t>
  </si>
  <si>
    <t>Šiaulių m.sav. visuomenės sveikatos biuras</t>
  </si>
  <si>
    <t>1.</t>
  </si>
  <si>
    <t>SAVIVALDYBĖS BIUDŽETAS IŠ VISO, IŠ JO:</t>
  </si>
  <si>
    <t>1.01.</t>
  </si>
  <si>
    <t>Savivaldybės biudžeto lėšos (SB)</t>
  </si>
  <si>
    <t>1.02.</t>
  </si>
  <si>
    <t>Skolintos lėšos (PS)</t>
  </si>
  <si>
    <t>1.03.</t>
  </si>
  <si>
    <t>Lėšos ugdymo reikmėms VB (UR)</t>
  </si>
  <si>
    <t>1.04.</t>
  </si>
  <si>
    <t>Lėšos valstybinėms funkcijoms VB (VF)</t>
  </si>
  <si>
    <t>1.05.</t>
  </si>
  <si>
    <t>Valstybės biudžeto lėšos (VB)</t>
  </si>
  <si>
    <t>1.06.</t>
  </si>
  <si>
    <t>Kelių priežiūros ir plėtros programos lėšos VB (KPPP)</t>
  </si>
  <si>
    <t>1.08.</t>
  </si>
  <si>
    <t>Europos Sąjungos lėšos (ES)</t>
  </si>
  <si>
    <t>1.09.</t>
  </si>
  <si>
    <t>Įstaigos pajamų lėšos (PL)</t>
  </si>
  <si>
    <t>1.10.</t>
  </si>
  <si>
    <t>Lėšų likutis ataskaitinio laikotarpio pabaigoje (LIK)</t>
  </si>
  <si>
    <t>1.11.</t>
  </si>
  <si>
    <t>Aplinkos apsaugos rėmimo specialiosios programos lėšos SB (AA)</t>
  </si>
  <si>
    <t>1.12.</t>
  </si>
  <si>
    <t>IŠ VISO pagal finansavimo šaltinius:</t>
  </si>
  <si>
    <t>Eil. Nr.</t>
  </si>
  <si>
    <t>Pajamos</t>
  </si>
  <si>
    <t>Gyventojų pajamų mokestis</t>
  </si>
  <si>
    <t>Žemės mokestis</t>
  </si>
  <si>
    <t>Paveldimo turto mokestis</t>
  </si>
  <si>
    <t>Nekilnojamojo turto mokestis</t>
  </si>
  <si>
    <t>Mokesčiai už aplinkos teršimą</t>
  </si>
  <si>
    <t>GPM, mokamas už pajamas, gautas iš veiklos, kuria verčiamasi turint verslo liudijimą</t>
  </si>
  <si>
    <t xml:space="preserve">Speciali tikslinė dotacija valstybinėms (perduotoms savivaldybėms) funkcijoms atlikti </t>
  </si>
  <si>
    <t xml:space="preserve">Speciali tikslinė dotacija ugdymo reikmėms finansuoti </t>
  </si>
  <si>
    <t xml:space="preserve">Speciali tikslinė dotacija savivaldybių mokykloms (klasėms arba grupėms), skirtoms šalies (regiono) mokiniams, turintiems specialiųjų ugdymosi poreikių, ir kitoms pagal teisės aktus savivaldybėms perduotoms įstaigoms išlaikyti </t>
  </si>
  <si>
    <t>Prognozuojama speciali tikslinė dotacija (savivaldybėms vietinės reikšmės keliams (gatvėms) tiesti, taisyti, prižiūrėti ir saugaus eismo sąlygoms užtikrinti</t>
  </si>
  <si>
    <t>Europos Sąjungos finansinės paramos lėšos</t>
  </si>
  <si>
    <t>Palūkanos už indėlius, depozitus ir sąskaitų likučius</t>
  </si>
  <si>
    <t>Dividendai</t>
  </si>
  <si>
    <t>Nuomos mokestis už valstybinę žemę ir valstybinio vidaus vandenų fondo vandens telkinius</t>
  </si>
  <si>
    <t>Pajamos už patalpų nuomą</t>
  </si>
  <si>
    <t>Biudžetinių įstaigų pajamos už prekes ir paslaugas, iš viso, iš jų</t>
  </si>
  <si>
    <t>Įmokos už išlaikymą švietimo, socialinės apsaugos ir kitose įstaigose</t>
  </si>
  <si>
    <t>Valstybės rinkliavos</t>
  </si>
  <si>
    <t>Vietinės rinkliavos</t>
  </si>
  <si>
    <t>Pajamos iš baudų ir konfiskacijos</t>
  </si>
  <si>
    <t>Mokesčiai už valstybinius gamtos išteklius</t>
  </si>
  <si>
    <t xml:space="preserve">Kitos neišvardytos pajamos  </t>
  </si>
  <si>
    <t>MATERIALIOJO IR NEMATERIALIOJO TURTO REALIZAVIMO PAJAMOS</t>
  </si>
  <si>
    <t xml:space="preserve">Žemė </t>
  </si>
  <si>
    <t>Kito turto pardavimo pajamos</t>
  </si>
  <si>
    <t>Skolintos lėšos</t>
  </si>
  <si>
    <t xml:space="preserve">Infrastruktūros plėtros pajamos </t>
  </si>
  <si>
    <t xml:space="preserve">Lėšų likutis ataskaitinio laikotarpio pabaigoje </t>
  </si>
  <si>
    <t>Valstybės biudžeto lėšos</t>
  </si>
  <si>
    <r>
      <t xml:space="preserve">MOKESČIAI </t>
    </r>
    <r>
      <rPr>
        <b/>
        <sz val="9"/>
        <rFont val="Times New Roman Baltic"/>
        <charset val="186"/>
      </rPr>
      <t>(1+…+7 eil.)</t>
    </r>
  </si>
  <si>
    <r>
      <t xml:space="preserve">DOTACIJOS </t>
    </r>
    <r>
      <rPr>
        <b/>
        <sz val="9"/>
        <rFont val="Times New Roman Baltic"/>
        <charset val="186"/>
      </rPr>
      <t>(9+…+14 eil.)</t>
    </r>
  </si>
  <si>
    <t>1 lentelė</t>
  </si>
  <si>
    <t>2 lentelė</t>
  </si>
  <si>
    <t>ŠIAULIŲ MIESTO SAVIVALDYBĖS 2025 M. PATVIRTINTI IR 2026 M. PLANUOJAMI BIUDŽETO ASIGNAVIMAI PAGAL PROGRAMAS IR ASIGNAVIMŲ VALDYTOJUS</t>
  </si>
  <si>
    <t>Lėšų likutis iš Aplinkos apsaugos rėmimo specialiosios programos SB (AA/LIK)</t>
  </si>
  <si>
    <t>2026 m. planiniai asignavimai</t>
  </si>
  <si>
    <t xml:space="preserve">2026 m. palyginti su 2025 m. </t>
  </si>
  <si>
    <t xml:space="preserve"> Lengvosios atletikos ir sveikatingumo centras</t>
  </si>
  <si>
    <t>2025 m. patvirtinti asignavimai</t>
  </si>
  <si>
    <t>2025 metų patvirtinti asignavimai</t>
  </si>
  <si>
    <t>2026 metų planiniai asignavimai</t>
  </si>
  <si>
    <t>2026 m. palyginti su 2025 m.</t>
  </si>
  <si>
    <t>Lėšų pavadinimas</t>
  </si>
  <si>
    <t xml:space="preserve">ŠIAULIŲ MIESTO SAVIVALDYBĖS BIUDŽETO 2025 M. PATVIRTINTOS IR 2026 M. PLANUOJAMOS PAJAMOS </t>
  </si>
  <si>
    <t>2025 m. vasario 1 d. patvirtintos pajamos</t>
  </si>
  <si>
    <t>2026 m. planuojamos pajamos</t>
  </si>
  <si>
    <t>Palūkanos už paskolas</t>
  </si>
  <si>
    <r>
      <t xml:space="preserve">KITOS PAJAMOS </t>
    </r>
    <r>
      <rPr>
        <b/>
        <sz val="9"/>
        <rFont val="Times New Roman Baltic"/>
        <charset val="186"/>
      </rPr>
      <t>(16+…+21+23+…+28 eil.)</t>
    </r>
  </si>
  <si>
    <r>
      <t xml:space="preserve">IŠ VISO PAJAMŲ </t>
    </r>
    <r>
      <rPr>
        <b/>
        <sz val="9"/>
        <rFont val="Times New Roman Baltic"/>
        <charset val="186"/>
      </rPr>
      <t>(1+8+15+29 eil.)</t>
    </r>
  </si>
  <si>
    <r>
      <t xml:space="preserve">IŠ VISO LĖŠŲ ŠALTINIŲ </t>
    </r>
    <r>
      <rPr>
        <b/>
        <sz val="9"/>
        <rFont val="Times New Roman Baltic"/>
        <charset val="186"/>
      </rPr>
      <t>(32+33 eil.)</t>
    </r>
  </si>
  <si>
    <t>IŠ VISO PAJAMŲ (34+35 eil.)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</si>
</sst>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1" x14ac:knownFonts="1">
    <font>
      <sz val="11"/>
      <color theme="1"/>
      <name val="Calibri"/>
      <family val="2"/>
      <charset val="186"/>
      <scheme val="minor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b/>
      <sz val="10"/>
      <name val="Times New Roman Baltic"/>
      <family val="1"/>
      <charset val="186"/>
    </font>
    <font>
      <sz val="10"/>
      <name val="Times New Roman Baltic"/>
      <family val="1"/>
      <charset val="186"/>
    </font>
    <font>
      <sz val="10"/>
      <color theme="1"/>
      <name val="Times New Roman"/>
      <family val="1"/>
      <charset val="186"/>
    </font>
    <font>
      <sz val="11"/>
      <color theme="1"/>
      <name val="Calibri"/>
      <family val="2"/>
      <scheme val="minor"/>
    </font>
    <font>
      <b/>
      <sz val="10"/>
      <name val="Times New Roman Baltic"/>
      <charset val="186"/>
    </font>
    <font>
      <sz val="10"/>
      <name val="Times New Roman Baltic"/>
      <charset val="186"/>
    </font>
    <font>
      <sz val="11"/>
      <name val="Times New Roman Baltic"/>
      <family val="1"/>
      <charset val="186"/>
    </font>
    <font>
      <b/>
      <sz val="9"/>
      <name val="Times New Roman Baltic"/>
      <charset val="186"/>
    </font>
    <font>
      <sz val="9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</fonts>
  <fills count="10">
    <fill>
      <patternFill patternType="none"/>
    </fill>
    <fill>
      <patternFill patternType="gray125"/>
    </fill>
    <fill>
      <patternFill patternType="solid">
        <fgColor rgb="FFFAEE80"/>
        <bgColor rgb="FFFAEE80"/>
      </patternFill>
    </fill>
    <fill>
      <patternFill patternType="solid">
        <fgColor theme="0"/>
        <bgColor rgb="FFFAEE80"/>
      </patternFill>
    </fill>
    <fill>
      <patternFill patternType="solid">
        <fgColor rgb="FFEBEBEB"/>
        <bgColor rgb="FFEBEBEB"/>
      </patternFill>
    </fill>
    <fill>
      <patternFill patternType="solid">
        <fgColor theme="0"/>
        <bgColor rgb="FF96969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EBEBEB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7" fillId="0" borderId="0"/>
    <xf numFmtId="0" fontId="3" fillId="0" borderId="0"/>
  </cellStyleXfs>
  <cellXfs count="153">
    <xf numFmtId="0" fontId="0" fillId="0" borderId="0" xfId="0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0" fontId="5" fillId="0" borderId="12" xfId="0" applyFont="1" applyBorder="1"/>
    <xf numFmtId="0" fontId="5" fillId="0" borderId="12" xfId="0" applyFont="1" applyBorder="1" applyAlignment="1">
      <alignment wrapText="1"/>
    </xf>
    <xf numFmtId="0" fontId="4" fillId="0" borderId="35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vertical="center"/>
    </xf>
    <xf numFmtId="0" fontId="5" fillId="0" borderId="12" xfId="0" applyFont="1" applyBorder="1" applyAlignment="1">
      <alignment horizontal="left" vertical="center" wrapText="1"/>
    </xf>
    <xf numFmtId="0" fontId="5" fillId="0" borderId="35" xfId="0" applyFont="1" applyBorder="1"/>
    <xf numFmtId="0" fontId="9" fillId="8" borderId="12" xfId="0" applyFont="1" applyFill="1" applyBorder="1" applyAlignment="1">
      <alignment horizontal="left" vertical="center" wrapText="1"/>
    </xf>
    <xf numFmtId="0" fontId="4" fillId="8" borderId="12" xfId="0" applyFont="1" applyFill="1" applyBorder="1" applyAlignment="1">
      <alignment horizontal="left" vertical="center" wrapText="1"/>
    </xf>
    <xf numFmtId="0" fontId="9" fillId="0" borderId="12" xfId="0" applyFont="1" applyBorder="1"/>
    <xf numFmtId="0" fontId="8" fillId="0" borderId="12" xfId="0" applyFont="1" applyBorder="1"/>
    <xf numFmtId="0" fontId="10" fillId="0" borderId="0" xfId="0" applyFont="1" applyAlignment="1">
      <alignment horizontal="center" vertical="center" wrapText="1"/>
    </xf>
    <xf numFmtId="0" fontId="10" fillId="0" borderId="0" xfId="0" applyFont="1"/>
    <xf numFmtId="164" fontId="0" fillId="0" borderId="0" xfId="0" applyNumberFormat="1"/>
    <xf numFmtId="0" fontId="5" fillId="6" borderId="12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left" vertical="center" wrapText="1"/>
    </xf>
    <xf numFmtId="0" fontId="6" fillId="0" borderId="12" xfId="0" applyFont="1" applyBorder="1"/>
    <xf numFmtId="164" fontId="4" fillId="0" borderId="35" xfId="0" applyNumberFormat="1" applyFont="1" applyBorder="1" applyAlignment="1">
      <alignment horizontal="right" vertical="center" wrapText="1"/>
    </xf>
    <xf numFmtId="164" fontId="5" fillId="5" borderId="12" xfId="0" applyNumberFormat="1" applyFont="1" applyFill="1" applyBorder="1" applyAlignment="1">
      <alignment horizontal="right" vertical="center" wrapText="1"/>
    </xf>
    <xf numFmtId="164" fontId="1" fillId="0" borderId="12" xfId="0" applyNumberFormat="1" applyFont="1" applyBorder="1" applyAlignment="1">
      <alignment horizontal="right" vertical="center"/>
    </xf>
    <xf numFmtId="164" fontId="4" fillId="0" borderId="12" xfId="0" applyNumberFormat="1" applyFont="1" applyBorder="1" applyAlignment="1">
      <alignment horizontal="right" vertical="center" wrapText="1"/>
    </xf>
    <xf numFmtId="164" fontId="8" fillId="7" borderId="12" xfId="0" applyNumberFormat="1" applyFont="1" applyFill="1" applyBorder="1" applyAlignment="1">
      <alignment horizontal="right" vertical="center"/>
    </xf>
    <xf numFmtId="164" fontId="2" fillId="6" borderId="12" xfId="0" applyNumberFormat="1" applyFont="1" applyFill="1" applyBorder="1" applyAlignment="1">
      <alignment horizontal="right" vertical="center"/>
    </xf>
    <xf numFmtId="164" fontId="8" fillId="7" borderId="12" xfId="0" applyNumberFormat="1" applyFont="1" applyFill="1" applyBorder="1" applyAlignment="1">
      <alignment horizontal="right" vertical="center" wrapText="1"/>
    </xf>
    <xf numFmtId="164" fontId="4" fillId="6" borderId="12" xfId="0" applyNumberFormat="1" applyFont="1" applyFill="1" applyBorder="1" applyAlignment="1">
      <alignment horizontal="right" vertical="center"/>
    </xf>
    <xf numFmtId="164" fontId="4" fillId="0" borderId="12" xfId="0" applyNumberFormat="1" applyFont="1" applyBorder="1" applyAlignment="1">
      <alignment horizontal="right" vertical="center"/>
    </xf>
    <xf numFmtId="164" fontId="9" fillId="0" borderId="12" xfId="0" applyNumberFormat="1" applyFont="1" applyBorder="1" applyAlignment="1">
      <alignment horizontal="right" vertical="center"/>
    </xf>
    <xf numFmtId="164" fontId="1" fillId="6" borderId="12" xfId="0" applyNumberFormat="1" applyFont="1" applyFill="1" applyBorder="1" applyAlignment="1">
      <alignment horizontal="right" vertical="center"/>
    </xf>
    <xf numFmtId="164" fontId="4" fillId="6" borderId="12" xfId="0" applyNumberFormat="1" applyFont="1" applyFill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/>
    </xf>
    <xf numFmtId="0" fontId="6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1" fillId="2" borderId="6" xfId="0" applyFont="1" applyFill="1" applyBorder="1" applyAlignment="1" applyProtection="1">
      <alignment vertical="top" readingOrder="1"/>
      <protection locked="0"/>
    </xf>
    <xf numFmtId="0" fontId="1" fillId="2" borderId="6" xfId="0" applyFont="1" applyFill="1" applyBorder="1" applyAlignment="1" applyProtection="1">
      <alignment horizontal="left" vertical="top" readingOrder="1"/>
      <protection locked="0"/>
    </xf>
    <xf numFmtId="0" fontId="1" fillId="0" borderId="11" xfId="0" applyFont="1" applyBorder="1" applyAlignment="1" applyProtection="1">
      <alignment horizontal="left" vertical="top" readingOrder="1"/>
      <protection locked="0"/>
    </xf>
    <xf numFmtId="0" fontId="1" fillId="2" borderId="18" xfId="0" applyFont="1" applyFill="1" applyBorder="1" applyAlignment="1" applyProtection="1">
      <alignment vertical="top" readingOrder="1"/>
      <protection locked="0"/>
    </xf>
    <xf numFmtId="0" fontId="1" fillId="2" borderId="18" xfId="0" applyFont="1" applyFill="1" applyBorder="1" applyAlignment="1" applyProtection="1">
      <alignment horizontal="left" vertical="top" readingOrder="1"/>
      <protection locked="0"/>
    </xf>
    <xf numFmtId="0" fontId="1" fillId="3" borderId="20" xfId="0" applyFont="1" applyFill="1" applyBorder="1" applyAlignment="1" applyProtection="1">
      <alignment vertical="top" readingOrder="1"/>
      <protection locked="0"/>
    </xf>
    <xf numFmtId="0" fontId="1" fillId="0" borderId="20" xfId="0" applyFont="1" applyBorder="1" applyAlignment="1" applyProtection="1">
      <alignment horizontal="left" vertical="top" readingOrder="1"/>
      <protection locked="0"/>
    </xf>
    <xf numFmtId="0" fontId="1" fillId="0" borderId="0" xfId="0" applyFont="1" applyAlignment="1" applyProtection="1">
      <alignment vertical="top" readingOrder="1"/>
      <protection locked="0"/>
    </xf>
    <xf numFmtId="0" fontId="1" fillId="0" borderId="0" xfId="0" applyFont="1" applyAlignment="1" applyProtection="1">
      <alignment horizontal="left" vertical="top" readingOrder="1"/>
      <protection locked="0"/>
    </xf>
    <xf numFmtId="0" fontId="1" fillId="0" borderId="12" xfId="0" applyFont="1" applyBorder="1" applyAlignment="1" applyProtection="1">
      <alignment vertical="top" readingOrder="1"/>
      <protection locked="0"/>
    </xf>
    <xf numFmtId="0" fontId="1" fillId="0" borderId="12" xfId="0" applyFont="1" applyBorder="1" applyAlignment="1" applyProtection="1">
      <alignment horizontal="left" vertical="top" readingOrder="1"/>
      <protection locked="0"/>
    </xf>
    <xf numFmtId="0" fontId="13" fillId="0" borderId="0" xfId="0" applyFont="1"/>
    <xf numFmtId="0" fontId="16" fillId="0" borderId="0" xfId="0" applyFont="1"/>
    <xf numFmtId="0" fontId="16" fillId="0" borderId="12" xfId="0" applyFont="1" applyBorder="1"/>
    <xf numFmtId="164" fontId="1" fillId="0" borderId="0" xfId="0" applyNumberFormat="1" applyFont="1" applyAlignment="1" applyProtection="1">
      <alignment horizontal="right" vertical="top" readingOrder="1"/>
      <protection locked="0"/>
    </xf>
    <xf numFmtId="164" fontId="1" fillId="0" borderId="12" xfId="0" applyNumberFormat="1" applyFont="1" applyBorder="1" applyAlignment="1">
      <alignment horizontal="right" vertical="top" readingOrder="1"/>
    </xf>
    <xf numFmtId="164" fontId="1" fillId="0" borderId="12" xfId="0" applyNumberFormat="1" applyFont="1" applyBorder="1" applyAlignment="1" applyProtection="1">
      <alignment horizontal="right" vertical="top" readingOrder="1"/>
      <protection locked="0"/>
    </xf>
    <xf numFmtId="0" fontId="1" fillId="2" borderId="20" xfId="0" applyFont="1" applyFill="1" applyBorder="1" applyAlignment="1" applyProtection="1">
      <alignment vertical="top" readingOrder="1"/>
      <protection locked="0"/>
    </xf>
    <xf numFmtId="0" fontId="1" fillId="2" borderId="20" xfId="0" applyFont="1" applyFill="1" applyBorder="1" applyAlignment="1" applyProtection="1">
      <alignment horizontal="left" vertical="top" readingOrder="1"/>
      <protection locked="0"/>
    </xf>
    <xf numFmtId="0" fontId="1" fillId="2" borderId="40" xfId="0" applyFont="1" applyFill="1" applyBorder="1" applyAlignment="1" applyProtection="1">
      <alignment horizontal="left" vertical="top" readingOrder="1"/>
      <protection locked="0"/>
    </xf>
    <xf numFmtId="0" fontId="1" fillId="2" borderId="19" xfId="0" applyFont="1" applyFill="1" applyBorder="1" applyAlignment="1" applyProtection="1">
      <alignment vertical="top" readingOrder="1"/>
      <protection locked="0"/>
    </xf>
    <xf numFmtId="0" fontId="1" fillId="2" borderId="5" xfId="0" applyFont="1" applyFill="1" applyBorder="1" applyAlignment="1" applyProtection="1">
      <alignment vertical="top" readingOrder="1"/>
      <protection locked="0"/>
    </xf>
    <xf numFmtId="0" fontId="1" fillId="2" borderId="17" xfId="0" applyFont="1" applyFill="1" applyBorder="1" applyAlignment="1" applyProtection="1">
      <alignment vertical="top" readingOrder="1"/>
      <protection locked="0"/>
    </xf>
    <xf numFmtId="0" fontId="1" fillId="3" borderId="19" xfId="0" applyFont="1" applyFill="1" applyBorder="1" applyAlignment="1" applyProtection="1">
      <alignment vertical="top" readingOrder="1"/>
      <protection locked="0"/>
    </xf>
    <xf numFmtId="0" fontId="1" fillId="0" borderId="34" xfId="0" applyFont="1" applyBorder="1" applyAlignment="1" applyProtection="1">
      <alignment horizontal="left" vertical="top" readingOrder="1"/>
      <protection locked="0"/>
    </xf>
    <xf numFmtId="164" fontId="6" fillId="0" borderId="30" xfId="0" applyNumberFormat="1" applyFont="1" applyBorder="1"/>
    <xf numFmtId="164" fontId="1" fillId="2" borderId="20" xfId="0" applyNumberFormat="1" applyFont="1" applyFill="1" applyBorder="1" applyAlignment="1">
      <alignment horizontal="center" vertical="center" readingOrder="1"/>
    </xf>
    <xf numFmtId="164" fontId="1" fillId="2" borderId="36" xfId="0" applyNumberFormat="1" applyFont="1" applyFill="1" applyBorder="1" applyAlignment="1">
      <alignment horizontal="center" vertical="center" readingOrder="1"/>
    </xf>
    <xf numFmtId="164" fontId="1" fillId="2" borderId="8" xfId="0" applyNumberFormat="1" applyFont="1" applyFill="1" applyBorder="1" applyAlignment="1" applyProtection="1">
      <alignment horizontal="center" vertical="center" readingOrder="1"/>
      <protection locked="0"/>
    </xf>
    <xf numFmtId="164" fontId="1" fillId="0" borderId="11" xfId="0" applyNumberFormat="1" applyFont="1" applyBorder="1" applyAlignment="1" applyProtection="1">
      <alignment horizontal="center" vertical="center" readingOrder="1"/>
      <protection locked="0"/>
    </xf>
    <xf numFmtId="164" fontId="1" fillId="0" borderId="29" xfId="0" applyNumberFormat="1" applyFont="1" applyBorder="1" applyAlignment="1" applyProtection="1">
      <alignment horizontal="center" vertical="center" readingOrder="1"/>
      <protection locked="0"/>
    </xf>
    <xf numFmtId="164" fontId="6" fillId="0" borderId="30" xfId="0" applyNumberFormat="1" applyFont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 readingOrder="1"/>
    </xf>
    <xf numFmtId="164" fontId="1" fillId="2" borderId="7" xfId="0" applyNumberFormat="1" applyFont="1" applyFill="1" applyBorder="1" applyAlignment="1">
      <alignment horizontal="center" vertical="center" readingOrder="1"/>
    </xf>
    <xf numFmtId="164" fontId="1" fillId="2" borderId="18" xfId="0" applyNumberFormat="1" applyFont="1" applyFill="1" applyBorder="1" applyAlignment="1">
      <alignment horizontal="center" vertical="center" readingOrder="1"/>
    </xf>
    <xf numFmtId="164" fontId="1" fillId="2" borderId="41" xfId="0" applyNumberFormat="1" applyFont="1" applyFill="1" applyBorder="1" applyAlignment="1" applyProtection="1">
      <alignment horizontal="center" vertical="center" readingOrder="1"/>
      <protection locked="0"/>
    </xf>
    <xf numFmtId="164" fontId="1" fillId="3" borderId="20" xfId="0" applyNumberFormat="1" applyFont="1" applyFill="1" applyBorder="1" applyAlignment="1">
      <alignment horizontal="center" vertical="center" readingOrder="1"/>
    </xf>
    <xf numFmtId="164" fontId="1" fillId="3" borderId="36" xfId="0" applyNumberFormat="1" applyFont="1" applyFill="1" applyBorder="1" applyAlignment="1" applyProtection="1">
      <alignment horizontal="center" vertical="center" readingOrder="1"/>
      <protection locked="0"/>
    </xf>
    <xf numFmtId="164" fontId="1" fillId="2" borderId="18" xfId="0" applyNumberFormat="1" applyFont="1" applyFill="1" applyBorder="1" applyAlignment="1" applyProtection="1">
      <alignment horizontal="center" vertical="center" readingOrder="1"/>
      <protection locked="0"/>
    </xf>
    <xf numFmtId="164" fontId="1" fillId="3" borderId="20" xfId="0" applyNumberFormat="1" applyFont="1" applyFill="1" applyBorder="1" applyAlignment="1" applyProtection="1">
      <alignment horizontal="center" vertical="center" readingOrder="1"/>
      <protection locked="0"/>
    </xf>
    <xf numFmtId="164" fontId="1" fillId="0" borderId="39" xfId="0" applyNumberFormat="1" applyFont="1" applyBorder="1" applyAlignment="1" applyProtection="1">
      <alignment horizontal="center" vertical="center" readingOrder="1"/>
      <protection locked="0"/>
    </xf>
    <xf numFmtId="164" fontId="1" fillId="0" borderId="34" xfId="0" applyNumberFormat="1" applyFont="1" applyBorder="1" applyAlignment="1" applyProtection="1">
      <alignment horizontal="center" vertical="center" readingOrder="1"/>
      <protection locked="0"/>
    </xf>
    <xf numFmtId="164" fontId="1" fillId="0" borderId="22" xfId="0" applyNumberFormat="1" applyFont="1" applyBorder="1" applyAlignment="1" applyProtection="1">
      <alignment horizontal="center" vertical="center" readingOrder="1"/>
      <protection locked="0"/>
    </xf>
    <xf numFmtId="164" fontId="1" fillId="2" borderId="43" xfId="0" applyNumberFormat="1" applyFont="1" applyFill="1" applyBorder="1" applyAlignment="1" applyProtection="1">
      <alignment horizontal="center" vertical="center" readingOrder="1"/>
      <protection locked="0"/>
    </xf>
    <xf numFmtId="164" fontId="1" fillId="3" borderId="44" xfId="0" applyNumberFormat="1" applyFont="1" applyFill="1" applyBorder="1" applyAlignment="1" applyProtection="1">
      <alignment horizontal="center" vertical="center" readingOrder="1"/>
      <protection locked="0"/>
    </xf>
    <xf numFmtId="164" fontId="1" fillId="0" borderId="45" xfId="0" applyNumberFormat="1" applyFont="1" applyBorder="1" applyAlignment="1">
      <alignment horizontal="right" vertical="top" readingOrder="1"/>
    </xf>
    <xf numFmtId="164" fontId="1" fillId="0" borderId="45" xfId="0" applyNumberFormat="1" applyFont="1" applyBorder="1" applyAlignment="1" applyProtection="1">
      <alignment horizontal="right" vertical="top" readingOrder="1"/>
      <protection locked="0"/>
    </xf>
    <xf numFmtId="0" fontId="2" fillId="9" borderId="0" xfId="0" applyFont="1" applyFill="1" applyAlignment="1" applyProtection="1">
      <alignment vertical="top" readingOrder="1"/>
      <protection locked="0"/>
    </xf>
    <xf numFmtId="0" fontId="15" fillId="0" borderId="27" xfId="0" applyFont="1" applyBorder="1" applyAlignment="1">
      <alignment horizontal="center" wrapText="1" readingOrder="1"/>
    </xf>
    <xf numFmtId="0" fontId="15" fillId="0" borderId="47" xfId="0" applyFont="1" applyBorder="1" applyAlignment="1">
      <alignment horizontal="center" wrapText="1" readingOrder="1"/>
    </xf>
    <xf numFmtId="0" fontId="1" fillId="0" borderId="48" xfId="0" applyFont="1" applyBorder="1" applyAlignment="1" applyProtection="1">
      <alignment vertical="top" readingOrder="1"/>
      <protection locked="0"/>
    </xf>
    <xf numFmtId="0" fontId="1" fillId="0" borderId="49" xfId="0" applyFont="1" applyBorder="1" applyAlignment="1" applyProtection="1">
      <alignment vertical="top" readingOrder="1"/>
      <protection locked="0"/>
    </xf>
    <xf numFmtId="0" fontId="1" fillId="0" borderId="31" xfId="0" applyFont="1" applyBorder="1" applyAlignment="1" applyProtection="1">
      <alignment vertical="top" readingOrder="1"/>
      <protection locked="0"/>
    </xf>
    <xf numFmtId="0" fontId="16" fillId="0" borderId="31" xfId="0" applyFont="1" applyBorder="1"/>
    <xf numFmtId="164" fontId="1" fillId="0" borderId="31" xfId="0" applyNumberFormat="1" applyFont="1" applyBorder="1" applyAlignment="1" applyProtection="1">
      <alignment horizontal="right" vertical="top" readingOrder="1"/>
      <protection locked="0"/>
    </xf>
    <xf numFmtId="0" fontId="16" fillId="0" borderId="50" xfId="0" applyFont="1" applyBorder="1"/>
    <xf numFmtId="164" fontId="6" fillId="0" borderId="51" xfId="0" applyNumberFormat="1" applyFont="1" applyBorder="1"/>
    <xf numFmtId="164" fontId="2" fillId="4" borderId="53" xfId="0" applyNumberFormat="1" applyFont="1" applyFill="1" applyBorder="1" applyAlignment="1">
      <alignment horizontal="right" vertical="top" readingOrder="1"/>
    </xf>
    <xf numFmtId="164" fontId="2" fillId="4" borderId="54" xfId="0" applyNumberFormat="1" applyFont="1" applyFill="1" applyBorder="1" applyAlignment="1">
      <alignment horizontal="right" vertical="top" readingOrder="1"/>
    </xf>
    <xf numFmtId="0" fontId="2" fillId="4" borderId="55" xfId="0" applyFont="1" applyFill="1" applyBorder="1" applyAlignment="1" applyProtection="1">
      <alignment vertical="top" readingOrder="1"/>
      <protection locked="0"/>
    </xf>
    <xf numFmtId="0" fontId="15" fillId="0" borderId="46" xfId="0" applyFont="1" applyBorder="1" applyAlignment="1">
      <alignment horizontal="center" vertical="center" readingOrder="1"/>
    </xf>
    <xf numFmtId="164" fontId="6" fillId="0" borderId="23" xfId="0" applyNumberFormat="1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 wrapText="1"/>
    </xf>
    <xf numFmtId="164" fontId="4" fillId="0" borderId="35" xfId="0" applyNumberFormat="1" applyFont="1" applyBorder="1" applyAlignment="1">
      <alignment horizontal="center" vertical="center" wrapText="1"/>
    </xf>
    <xf numFmtId="164" fontId="16" fillId="0" borderId="0" xfId="0" applyNumberFormat="1" applyFont="1" applyAlignment="1">
      <alignment horizontal="center" vertical="center"/>
    </xf>
    <xf numFmtId="164" fontId="6" fillId="0" borderId="12" xfId="2" applyNumberFormat="1" applyFont="1" applyBorder="1" applyAlignment="1">
      <alignment horizontal="center" vertical="center"/>
    </xf>
    <xf numFmtId="164" fontId="6" fillId="6" borderId="12" xfId="1" applyNumberFormat="1" applyFont="1" applyFill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 wrapText="1"/>
    </xf>
    <xf numFmtId="164" fontId="2" fillId="6" borderId="12" xfId="0" applyNumberFormat="1" applyFont="1" applyFill="1" applyBorder="1" applyAlignment="1">
      <alignment horizontal="center" vertical="center"/>
    </xf>
    <xf numFmtId="164" fontId="8" fillId="7" borderId="12" xfId="0" applyNumberFormat="1" applyFont="1" applyFill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 vertical="center"/>
    </xf>
    <xf numFmtId="49" fontId="19" fillId="0" borderId="57" xfId="0" applyNumberFormat="1" applyFont="1" applyBorder="1" applyAlignment="1">
      <alignment horizontal="left" vertical="center" wrapText="1"/>
    </xf>
    <xf numFmtId="164" fontId="9" fillId="6" borderId="12" xfId="0" applyNumberFormat="1" applyFont="1" applyFill="1" applyBorder="1" applyAlignment="1">
      <alignment horizontal="center" vertical="center"/>
    </xf>
    <xf numFmtId="165" fontId="1" fillId="6" borderId="12" xfId="0" applyNumberFormat="1" applyFont="1" applyFill="1" applyBorder="1" applyAlignment="1">
      <alignment horizontal="center" vertical="center"/>
    </xf>
    <xf numFmtId="164" fontId="19" fillId="7" borderId="35" xfId="0" applyNumberFormat="1" applyFont="1" applyFill="1" applyBorder="1" applyAlignment="1">
      <alignment horizontal="center" vertical="center" wrapText="1"/>
    </xf>
    <xf numFmtId="164" fontId="1" fillId="6" borderId="12" xfId="0" applyNumberFormat="1" applyFont="1" applyFill="1" applyBorder="1" applyAlignment="1">
      <alignment horizontal="center" vertical="center"/>
    </xf>
    <xf numFmtId="164" fontId="20" fillId="6" borderId="12" xfId="2" applyNumberFormat="1" applyFont="1" applyFill="1" applyBorder="1" applyAlignment="1">
      <alignment horizontal="center" vertical="center"/>
    </xf>
    <xf numFmtId="164" fontId="4" fillId="6" borderId="12" xfId="0" applyNumberFormat="1" applyFont="1" applyFill="1" applyBorder="1" applyAlignment="1">
      <alignment horizontal="center" vertical="center" wrapText="1"/>
    </xf>
    <xf numFmtId="164" fontId="20" fillId="6" borderId="12" xfId="3" applyNumberFormat="1" applyFont="1" applyFill="1" applyBorder="1" applyAlignment="1">
      <alignment horizontal="center" vertical="center"/>
    </xf>
    <xf numFmtId="164" fontId="8" fillId="0" borderId="12" xfId="0" applyNumberFormat="1" applyFont="1" applyBorder="1" applyAlignment="1">
      <alignment horizontal="center" vertical="center"/>
    </xf>
    <xf numFmtId="164" fontId="16" fillId="0" borderId="0" xfId="0" applyNumberFormat="1" applyFont="1"/>
    <xf numFmtId="165" fontId="16" fillId="0" borderId="0" xfId="0" applyNumberFormat="1" applyFont="1"/>
    <xf numFmtId="0" fontId="4" fillId="0" borderId="0" xfId="0" applyFont="1" applyAlignment="1">
      <alignment horizontal="center"/>
    </xf>
    <xf numFmtId="0" fontId="4" fillId="0" borderId="31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1" fillId="0" borderId="45" xfId="0" applyFont="1" applyBorder="1" applyAlignment="1" applyProtection="1">
      <alignment horizontal="left" vertical="top" readingOrder="1"/>
      <protection locked="0"/>
    </xf>
    <xf numFmtId="0" fontId="1" fillId="0" borderId="58" xfId="0" applyFont="1" applyBorder="1" applyAlignment="1" applyProtection="1">
      <alignment horizontal="left" vertical="top" readingOrder="1"/>
      <protection locked="0"/>
    </xf>
    <xf numFmtId="0" fontId="15" fillId="0" borderId="56" xfId="0" applyFont="1" applyBorder="1" applyAlignment="1">
      <alignment horizontal="center" vertical="center" readingOrder="1"/>
    </xf>
    <xf numFmtId="0" fontId="15" fillId="0" borderId="24" xfId="0" applyFont="1" applyBorder="1" applyAlignment="1">
      <alignment horizontal="center" vertical="center" readingOrder="1"/>
    </xf>
    <xf numFmtId="0" fontId="1" fillId="0" borderId="10" xfId="0" applyFont="1" applyBorder="1" applyAlignment="1" applyProtection="1">
      <alignment horizontal="center" vertical="top" readingOrder="1"/>
      <protection locked="0"/>
    </xf>
    <xf numFmtId="0" fontId="1" fillId="0" borderId="14" xfId="0" applyFont="1" applyBorder="1" applyAlignment="1" applyProtection="1">
      <alignment horizontal="center" vertical="top" readingOrder="1"/>
      <protection locked="0"/>
    </xf>
    <xf numFmtId="0" fontId="1" fillId="0" borderId="16" xfId="0" applyFont="1" applyBorder="1" applyAlignment="1" applyProtection="1">
      <alignment horizontal="center" vertical="top" readingOrder="1"/>
      <protection locked="0"/>
    </xf>
    <xf numFmtId="0" fontId="1" fillId="0" borderId="9" xfId="0" applyFont="1" applyBorder="1" applyAlignment="1" applyProtection="1">
      <alignment horizontal="center" vertical="top" readingOrder="1"/>
      <protection locked="0"/>
    </xf>
    <xf numFmtId="0" fontId="1" fillId="0" borderId="13" xfId="0" applyFont="1" applyBorder="1" applyAlignment="1" applyProtection="1">
      <alignment horizontal="center" vertical="top" readingOrder="1"/>
      <protection locked="0"/>
    </xf>
    <xf numFmtId="0" fontId="1" fillId="0" borderId="15" xfId="0" applyFont="1" applyBorder="1" applyAlignment="1" applyProtection="1">
      <alignment horizontal="center" vertical="top" readingOrder="1"/>
      <protection locked="0"/>
    </xf>
    <xf numFmtId="0" fontId="17" fillId="0" borderId="0" xfId="0" applyFont="1" applyAlignment="1">
      <alignment horizontal="center" wrapText="1"/>
    </xf>
    <xf numFmtId="0" fontId="2" fillId="4" borderId="52" xfId="0" applyFont="1" applyFill="1" applyBorder="1" applyAlignment="1" applyProtection="1">
      <alignment horizontal="center" vertical="top" readingOrder="1"/>
      <protection locked="0"/>
    </xf>
    <xf numFmtId="0" fontId="2" fillId="4" borderId="53" xfId="0" applyFont="1" applyFill="1" applyBorder="1" applyAlignment="1" applyProtection="1">
      <alignment horizontal="center" vertical="top" readingOrder="1"/>
      <protection locked="0"/>
    </xf>
    <xf numFmtId="0" fontId="15" fillId="0" borderId="3" xfId="0" applyFont="1" applyBorder="1" applyAlignment="1">
      <alignment horizontal="center" vertical="center" wrapText="1" readingOrder="1"/>
    </xf>
    <xf numFmtId="0" fontId="15" fillId="0" borderId="32" xfId="0" applyFont="1" applyBorder="1" applyAlignment="1">
      <alignment horizontal="center" vertical="center" wrapText="1" readingOrder="1"/>
    </xf>
    <xf numFmtId="0" fontId="15" fillId="0" borderId="4" xfId="0" applyFont="1" applyBorder="1" applyAlignment="1">
      <alignment horizontal="center" vertical="center" wrapText="1" readingOrder="1"/>
    </xf>
    <xf numFmtId="0" fontId="15" fillId="0" borderId="38" xfId="0" applyFont="1" applyBorder="1" applyAlignment="1">
      <alignment horizontal="center" vertical="center" wrapText="1" readingOrder="1"/>
    </xf>
    <xf numFmtId="0" fontId="15" fillId="0" borderId="1" xfId="0" applyFont="1" applyBorder="1" applyAlignment="1">
      <alignment horizontal="center" vertical="center" readingOrder="1"/>
    </xf>
    <xf numFmtId="0" fontId="15" fillId="0" borderId="37" xfId="0" applyFont="1" applyBorder="1" applyAlignment="1">
      <alignment horizontal="center" vertical="center" readingOrder="1"/>
    </xf>
    <xf numFmtId="0" fontId="15" fillId="0" borderId="2" xfId="0" applyFont="1" applyBorder="1" applyAlignment="1">
      <alignment horizontal="center" vertical="center" readingOrder="1"/>
    </xf>
    <xf numFmtId="0" fontId="15" fillId="0" borderId="21" xfId="0" applyFont="1" applyBorder="1" applyAlignment="1">
      <alignment horizontal="center" vertical="center" readingOrder="1"/>
    </xf>
    <xf numFmtId="0" fontId="1" fillId="0" borderId="33" xfId="0" applyFont="1" applyBorder="1" applyAlignment="1" applyProtection="1">
      <alignment horizontal="center" vertical="top" readingOrder="1"/>
      <protection locked="0"/>
    </xf>
    <xf numFmtId="0" fontId="1" fillId="0" borderId="42" xfId="0" applyFont="1" applyBorder="1" applyAlignment="1" applyProtection="1">
      <alignment horizontal="center" vertical="top" readingOrder="1"/>
      <protection locked="0"/>
    </xf>
    <xf numFmtId="0" fontId="1" fillId="0" borderId="25" xfId="0" applyFont="1" applyBorder="1" applyAlignment="1" applyProtection="1">
      <alignment horizontal="center" vertical="top" readingOrder="1"/>
      <protection locked="0"/>
    </xf>
  </cellXfs>
  <cellStyles count="4">
    <cellStyle name="Įprastas" xfId="0" builtinId="0"/>
    <cellStyle name="Įprastas 2" xfId="2" xr:uid="{89E74377-1947-445A-830F-B7CC503CD5A2}"/>
    <cellStyle name="Įprastas 4" xfId="1" xr:uid="{919D62DB-AF46-4F52-A536-885857245C72}"/>
    <cellStyle name="Įprastas 5" xfId="3" xr:uid="{39C97A77-CA22-4964-AA71-DDE13846F5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077BB-5337-4402-A9F7-39355ECF1AC0}">
  <sheetPr>
    <pageSetUpPr fitToPage="1"/>
  </sheetPr>
  <dimension ref="A1:G54"/>
  <sheetViews>
    <sheetView workbookViewId="0">
      <selection activeCell="B48" sqref="B48"/>
    </sheetView>
  </sheetViews>
  <sheetFormatPr defaultRowHeight="14.4" x14ac:dyDescent="0.3"/>
  <cols>
    <col min="1" max="1" width="5.33203125" style="17" customWidth="1"/>
    <col min="2" max="2" width="67.109375" style="17" customWidth="1"/>
    <col min="3" max="3" width="13.33203125" customWidth="1"/>
    <col min="4" max="4" width="12.88671875" customWidth="1"/>
    <col min="5" max="5" width="11.88671875" customWidth="1"/>
  </cols>
  <sheetData>
    <row r="1" spans="1:7" x14ac:dyDescent="0.3">
      <c r="E1" s="35" t="s">
        <v>159</v>
      </c>
    </row>
    <row r="2" spans="1:7" x14ac:dyDescent="0.3">
      <c r="A2" s="120" t="s">
        <v>171</v>
      </c>
      <c r="B2" s="120"/>
      <c r="C2" s="120"/>
      <c r="D2" s="120"/>
      <c r="E2" s="120"/>
    </row>
    <row r="3" spans="1:7" x14ac:dyDescent="0.3">
      <c r="A3" s="1"/>
      <c r="B3" s="1"/>
      <c r="C3" s="2"/>
      <c r="D3" s="2"/>
      <c r="E3" s="2" t="s">
        <v>0</v>
      </c>
    </row>
    <row r="4" spans="1:7" ht="15" customHeight="1" x14ac:dyDescent="0.3">
      <c r="A4" s="121" t="s">
        <v>126</v>
      </c>
      <c r="B4" s="121" t="s">
        <v>127</v>
      </c>
      <c r="C4" s="121" t="s">
        <v>172</v>
      </c>
      <c r="D4" s="126" t="s">
        <v>173</v>
      </c>
      <c r="E4" s="124" t="s">
        <v>169</v>
      </c>
    </row>
    <row r="5" spans="1:7" x14ac:dyDescent="0.3">
      <c r="A5" s="122"/>
      <c r="B5" s="122"/>
      <c r="C5" s="122"/>
      <c r="D5" s="127"/>
      <c r="E5" s="125"/>
    </row>
    <row r="6" spans="1:7" ht="24.75" customHeight="1" x14ac:dyDescent="0.3">
      <c r="A6" s="123"/>
      <c r="B6" s="123"/>
      <c r="C6" s="123"/>
      <c r="D6" s="128"/>
      <c r="E6" s="125"/>
    </row>
    <row r="7" spans="1:7" x14ac:dyDescent="0.3">
      <c r="A7" s="3">
        <v>1</v>
      </c>
      <c r="B7" s="4" t="s">
        <v>157</v>
      </c>
      <c r="C7" s="22">
        <v>126116</v>
      </c>
      <c r="D7" s="101">
        <v>144048</v>
      </c>
      <c r="E7" s="22">
        <f>D7-C7</f>
        <v>17932</v>
      </c>
    </row>
    <row r="8" spans="1:7" x14ac:dyDescent="0.3">
      <c r="A8" s="3">
        <v>2</v>
      </c>
      <c r="B8" s="5" t="s">
        <v>128</v>
      </c>
      <c r="C8" s="23">
        <v>121131</v>
      </c>
      <c r="D8" s="102">
        <v>138558</v>
      </c>
      <c r="E8" s="22">
        <f t="shared" ref="E8:E42" si="0">D8-C8</f>
        <v>17427</v>
      </c>
    </row>
    <row r="9" spans="1:7" x14ac:dyDescent="0.3">
      <c r="A9" s="3">
        <v>3</v>
      </c>
      <c r="B9" s="5" t="s">
        <v>129</v>
      </c>
      <c r="C9" s="24">
        <v>450</v>
      </c>
      <c r="D9" s="103">
        <v>460</v>
      </c>
      <c r="E9" s="22">
        <f t="shared" si="0"/>
        <v>10</v>
      </c>
    </row>
    <row r="10" spans="1:7" x14ac:dyDescent="0.3">
      <c r="A10" s="3">
        <v>4</v>
      </c>
      <c r="B10" s="5" t="s">
        <v>130</v>
      </c>
      <c r="C10" s="24">
        <v>100</v>
      </c>
      <c r="D10" s="103">
        <v>130</v>
      </c>
      <c r="E10" s="22">
        <f t="shared" si="0"/>
        <v>30</v>
      </c>
    </row>
    <row r="11" spans="1:7" x14ac:dyDescent="0.3">
      <c r="A11" s="3">
        <v>5</v>
      </c>
      <c r="B11" s="5" t="s">
        <v>131</v>
      </c>
      <c r="C11" s="24">
        <v>3900</v>
      </c>
      <c r="D11" s="103">
        <v>4200</v>
      </c>
      <c r="E11" s="22">
        <f t="shared" si="0"/>
        <v>300</v>
      </c>
    </row>
    <row r="12" spans="1:7" x14ac:dyDescent="0.3">
      <c r="A12" s="3">
        <v>6</v>
      </c>
      <c r="B12" s="5" t="s">
        <v>132</v>
      </c>
      <c r="C12" s="24">
        <v>400</v>
      </c>
      <c r="D12" s="104">
        <v>350</v>
      </c>
      <c r="E12" s="22">
        <f t="shared" si="0"/>
        <v>-50</v>
      </c>
    </row>
    <row r="13" spans="1:7" x14ac:dyDescent="0.3">
      <c r="A13" s="3">
        <v>7</v>
      </c>
      <c r="B13" s="6" t="s">
        <v>133</v>
      </c>
      <c r="C13" s="24">
        <v>135</v>
      </c>
      <c r="D13" s="104">
        <v>350</v>
      </c>
      <c r="E13" s="22">
        <f t="shared" si="0"/>
        <v>215</v>
      </c>
    </row>
    <row r="14" spans="1:7" x14ac:dyDescent="0.3">
      <c r="A14" s="3">
        <v>8</v>
      </c>
      <c r="B14" s="4" t="s">
        <v>158</v>
      </c>
      <c r="C14" s="25">
        <v>129929.60000000001</v>
      </c>
      <c r="D14" s="105">
        <v>146982.09999999998</v>
      </c>
      <c r="E14" s="22">
        <f t="shared" si="0"/>
        <v>17052.499999999971</v>
      </c>
      <c r="F14" s="18"/>
      <c r="G14" s="18"/>
    </row>
    <row r="15" spans="1:7" ht="26.4" x14ac:dyDescent="0.3">
      <c r="A15" s="3">
        <v>9</v>
      </c>
      <c r="B15" s="4" t="s">
        <v>134</v>
      </c>
      <c r="C15" s="26">
        <v>10459.299999999999</v>
      </c>
      <c r="D15" s="106">
        <v>12001.4</v>
      </c>
      <c r="E15" s="22">
        <f t="shared" si="0"/>
        <v>1542.1000000000004</v>
      </c>
    </row>
    <row r="16" spans="1:7" x14ac:dyDescent="0.3">
      <c r="A16" s="3">
        <v>10</v>
      </c>
      <c r="B16" s="4" t="s">
        <v>135</v>
      </c>
      <c r="C16" s="26">
        <v>70673.5</v>
      </c>
      <c r="D16" s="106">
        <v>76697.399999999994</v>
      </c>
      <c r="E16" s="22">
        <f t="shared" si="0"/>
        <v>6023.8999999999942</v>
      </c>
    </row>
    <row r="17" spans="1:7" ht="52.8" x14ac:dyDescent="0.3">
      <c r="A17" s="3">
        <v>11</v>
      </c>
      <c r="B17" s="7" t="s">
        <v>136</v>
      </c>
      <c r="C17" s="28">
        <v>7402.3</v>
      </c>
      <c r="D17" s="107">
        <v>7402.3</v>
      </c>
      <c r="E17" s="22">
        <f t="shared" si="0"/>
        <v>0</v>
      </c>
    </row>
    <row r="18" spans="1:7" x14ac:dyDescent="0.3">
      <c r="A18" s="3">
        <v>12</v>
      </c>
      <c r="B18" s="8" t="s">
        <v>156</v>
      </c>
      <c r="C18" s="27">
        <v>6501.5</v>
      </c>
      <c r="D18" s="106">
        <v>8561.2000000000007</v>
      </c>
      <c r="E18" s="22">
        <f t="shared" si="0"/>
        <v>2059.7000000000007</v>
      </c>
    </row>
    <row r="19" spans="1:7" ht="39.6" x14ac:dyDescent="0.3">
      <c r="A19" s="3">
        <v>13</v>
      </c>
      <c r="B19" s="8" t="s">
        <v>137</v>
      </c>
      <c r="C19" s="27">
        <v>8663</v>
      </c>
      <c r="D19" s="106">
        <v>9060</v>
      </c>
      <c r="E19" s="22">
        <f t="shared" si="0"/>
        <v>397</v>
      </c>
    </row>
    <row r="20" spans="1:7" x14ac:dyDescent="0.3">
      <c r="A20" s="19">
        <v>14</v>
      </c>
      <c r="B20" s="20" t="s">
        <v>138</v>
      </c>
      <c r="C20" s="29">
        <v>26230</v>
      </c>
      <c r="D20" s="106">
        <v>33259.800000000003</v>
      </c>
      <c r="E20" s="22">
        <f t="shared" si="0"/>
        <v>7029.8000000000029</v>
      </c>
      <c r="F20" s="18"/>
    </row>
    <row r="21" spans="1:7" x14ac:dyDescent="0.3">
      <c r="A21" s="3">
        <v>15</v>
      </c>
      <c r="B21" s="9" t="s">
        <v>175</v>
      </c>
      <c r="C21" s="30">
        <v>17029.900000000001</v>
      </c>
      <c r="D21" s="108">
        <v>18067</v>
      </c>
      <c r="E21" s="22">
        <f t="shared" si="0"/>
        <v>1037.0999999999985</v>
      </c>
      <c r="F21" s="18"/>
      <c r="G21" s="18"/>
    </row>
    <row r="22" spans="1:7" x14ac:dyDescent="0.3">
      <c r="A22" s="3">
        <v>16</v>
      </c>
      <c r="B22" s="109" t="s">
        <v>174</v>
      </c>
      <c r="C22" s="30"/>
      <c r="D22" s="110">
        <v>15</v>
      </c>
      <c r="E22" s="22">
        <f>D22-C22</f>
        <v>15</v>
      </c>
      <c r="F22" s="18"/>
      <c r="G22" s="18"/>
    </row>
    <row r="23" spans="1:7" x14ac:dyDescent="0.3">
      <c r="A23" s="3">
        <v>17</v>
      </c>
      <c r="B23" s="21" t="s">
        <v>139</v>
      </c>
      <c r="C23" s="31">
        <v>600</v>
      </c>
      <c r="D23" s="110">
        <v>700</v>
      </c>
      <c r="E23" s="22">
        <f t="shared" ref="E23:E34" si="1">D23-C23</f>
        <v>100</v>
      </c>
    </row>
    <row r="24" spans="1:7" x14ac:dyDescent="0.3">
      <c r="A24" s="3">
        <v>18</v>
      </c>
      <c r="B24" s="5" t="s">
        <v>140</v>
      </c>
      <c r="C24" s="24">
        <v>436</v>
      </c>
      <c r="D24" s="111">
        <v>462</v>
      </c>
      <c r="E24" s="22">
        <f t="shared" si="1"/>
        <v>26</v>
      </c>
    </row>
    <row r="25" spans="1:7" ht="26.4" x14ac:dyDescent="0.3">
      <c r="A25" s="3">
        <v>19</v>
      </c>
      <c r="B25" s="10" t="s">
        <v>141</v>
      </c>
      <c r="C25" s="24">
        <v>770</v>
      </c>
      <c r="D25" s="111">
        <v>800</v>
      </c>
      <c r="E25" s="22">
        <f t="shared" si="1"/>
        <v>30</v>
      </c>
    </row>
    <row r="26" spans="1:7" x14ac:dyDescent="0.3">
      <c r="A26" s="3">
        <v>20</v>
      </c>
      <c r="B26" s="5" t="s">
        <v>142</v>
      </c>
      <c r="C26" s="24">
        <v>640.79999999999995</v>
      </c>
      <c r="D26" s="111">
        <v>761</v>
      </c>
      <c r="E26" s="22">
        <f t="shared" si="1"/>
        <v>120.20000000000005</v>
      </c>
    </row>
    <row r="27" spans="1:7" x14ac:dyDescent="0.3">
      <c r="A27" s="3">
        <v>21</v>
      </c>
      <c r="B27" s="11" t="s">
        <v>143</v>
      </c>
      <c r="C27" s="32">
        <v>2530.3000000000002</v>
      </c>
      <c r="D27" s="112">
        <v>2749</v>
      </c>
      <c r="E27" s="22">
        <f t="shared" si="1"/>
        <v>218.69999999999982</v>
      </c>
    </row>
    <row r="28" spans="1:7" x14ac:dyDescent="0.3">
      <c r="A28" s="3">
        <v>22</v>
      </c>
      <c r="B28" s="10" t="s">
        <v>154</v>
      </c>
      <c r="C28" s="32">
        <v>220</v>
      </c>
      <c r="D28" s="112">
        <v>250</v>
      </c>
      <c r="E28" s="22">
        <f t="shared" si="1"/>
        <v>30</v>
      </c>
    </row>
    <row r="29" spans="1:7" x14ac:dyDescent="0.3">
      <c r="A29" s="3">
        <v>23</v>
      </c>
      <c r="B29" s="10" t="s">
        <v>144</v>
      </c>
      <c r="C29" s="32">
        <v>4553.8999999999996</v>
      </c>
      <c r="D29" s="112">
        <v>4742</v>
      </c>
      <c r="E29" s="22">
        <f t="shared" si="1"/>
        <v>188.10000000000036</v>
      </c>
    </row>
    <row r="30" spans="1:7" x14ac:dyDescent="0.3">
      <c r="A30" s="3">
        <v>24</v>
      </c>
      <c r="B30" s="5" t="s">
        <v>145</v>
      </c>
      <c r="C30" s="24">
        <v>68.900000000000006</v>
      </c>
      <c r="D30" s="113">
        <v>81</v>
      </c>
      <c r="E30" s="22">
        <f t="shared" si="1"/>
        <v>12.099999999999994</v>
      </c>
    </row>
    <row r="31" spans="1:7" x14ac:dyDescent="0.3">
      <c r="A31" s="3">
        <v>25</v>
      </c>
      <c r="B31" s="5" t="s">
        <v>146</v>
      </c>
      <c r="C31" s="24">
        <v>6580</v>
      </c>
      <c r="D31" s="113">
        <v>6650</v>
      </c>
      <c r="E31" s="22">
        <f t="shared" si="1"/>
        <v>70</v>
      </c>
    </row>
    <row r="32" spans="1:7" x14ac:dyDescent="0.3">
      <c r="A32" s="3">
        <v>26</v>
      </c>
      <c r="B32" s="11" t="s">
        <v>147</v>
      </c>
      <c r="C32" s="24">
        <v>600</v>
      </c>
      <c r="D32" s="113">
        <v>800</v>
      </c>
      <c r="E32" s="22">
        <f t="shared" si="1"/>
        <v>200</v>
      </c>
    </row>
    <row r="33" spans="1:7" x14ac:dyDescent="0.3">
      <c r="A33" s="3">
        <v>27</v>
      </c>
      <c r="B33" s="5" t="s">
        <v>148</v>
      </c>
      <c r="C33" s="24">
        <v>100</v>
      </c>
      <c r="D33" s="113">
        <v>80</v>
      </c>
      <c r="E33" s="22">
        <f t="shared" si="1"/>
        <v>-20</v>
      </c>
    </row>
    <row r="34" spans="1:7" x14ac:dyDescent="0.3">
      <c r="A34" s="3">
        <v>28</v>
      </c>
      <c r="B34" s="10" t="s">
        <v>149</v>
      </c>
      <c r="C34" s="24">
        <v>150</v>
      </c>
      <c r="D34" s="113">
        <v>227</v>
      </c>
      <c r="E34" s="22">
        <f t="shared" si="1"/>
        <v>77</v>
      </c>
    </row>
    <row r="35" spans="1:7" x14ac:dyDescent="0.3">
      <c r="A35" s="3">
        <v>29</v>
      </c>
      <c r="B35" s="4" t="s">
        <v>150</v>
      </c>
      <c r="C35" s="25">
        <v>2192</v>
      </c>
      <c r="D35" s="105">
        <v>1020</v>
      </c>
      <c r="E35" s="22">
        <f t="shared" si="0"/>
        <v>-1172</v>
      </c>
    </row>
    <row r="36" spans="1:7" x14ac:dyDescent="0.3">
      <c r="A36" s="3">
        <v>30</v>
      </c>
      <c r="B36" s="5" t="s">
        <v>151</v>
      </c>
      <c r="C36" s="24">
        <v>462</v>
      </c>
      <c r="D36" s="113">
        <v>900</v>
      </c>
      <c r="E36" s="22">
        <f t="shared" si="0"/>
        <v>438</v>
      </c>
    </row>
    <row r="37" spans="1:7" x14ac:dyDescent="0.3">
      <c r="A37" s="3">
        <v>31</v>
      </c>
      <c r="B37" s="5" t="s">
        <v>152</v>
      </c>
      <c r="C37" s="24">
        <v>1730</v>
      </c>
      <c r="D37" s="113">
        <v>120</v>
      </c>
      <c r="E37" s="22">
        <f t="shared" si="0"/>
        <v>-1610</v>
      </c>
    </row>
    <row r="38" spans="1:7" x14ac:dyDescent="0.3">
      <c r="A38" s="3">
        <v>32</v>
      </c>
      <c r="B38" s="4" t="s">
        <v>176</v>
      </c>
      <c r="C38" s="25">
        <v>275267.5</v>
      </c>
      <c r="D38" s="105">
        <v>310117.09999999998</v>
      </c>
      <c r="E38" s="22">
        <f t="shared" si="0"/>
        <v>34849.599999999977</v>
      </c>
      <c r="F38" s="18"/>
      <c r="G38" s="18"/>
    </row>
    <row r="39" spans="1:7" x14ac:dyDescent="0.3">
      <c r="A39" s="3">
        <v>33</v>
      </c>
      <c r="B39" s="12" t="s">
        <v>155</v>
      </c>
      <c r="C39" s="32">
        <v>35903.9</v>
      </c>
      <c r="D39" s="114">
        <v>28851.5</v>
      </c>
      <c r="E39" s="22">
        <f t="shared" si="0"/>
        <v>-7052.4000000000015</v>
      </c>
    </row>
    <row r="40" spans="1:7" x14ac:dyDescent="0.3">
      <c r="A40" s="3">
        <v>34</v>
      </c>
      <c r="B40" s="13" t="s">
        <v>177</v>
      </c>
      <c r="C40" s="33">
        <f>SUM(C38:C39)</f>
        <v>311171.40000000002</v>
      </c>
      <c r="D40" s="115">
        <v>338968.6</v>
      </c>
      <c r="E40" s="22">
        <f t="shared" si="0"/>
        <v>27797.199999999953</v>
      </c>
    </row>
    <row r="41" spans="1:7" x14ac:dyDescent="0.3">
      <c r="A41" s="3">
        <v>35</v>
      </c>
      <c r="B41" s="14" t="s">
        <v>153</v>
      </c>
      <c r="C41" s="32">
        <v>12500</v>
      </c>
      <c r="D41" s="116">
        <v>8500</v>
      </c>
      <c r="E41" s="22">
        <f t="shared" si="0"/>
        <v>-4000</v>
      </c>
    </row>
    <row r="42" spans="1:7" x14ac:dyDescent="0.3">
      <c r="A42" s="3">
        <v>36</v>
      </c>
      <c r="B42" s="15" t="s">
        <v>178</v>
      </c>
      <c r="C42" s="34">
        <f>SUM(C40:C41)</f>
        <v>323671.40000000002</v>
      </c>
      <c r="D42" s="117">
        <v>347468.6</v>
      </c>
      <c r="E42" s="22">
        <f t="shared" si="0"/>
        <v>23797.199999999953</v>
      </c>
    </row>
    <row r="43" spans="1:7" x14ac:dyDescent="0.3">
      <c r="A43" s="16"/>
    </row>
    <row r="44" spans="1:7" x14ac:dyDescent="0.3">
      <c r="A44" s="16"/>
      <c r="C44" s="18"/>
      <c r="D44" s="18"/>
    </row>
    <row r="45" spans="1:7" x14ac:dyDescent="0.3">
      <c r="A45" s="16"/>
    </row>
    <row r="46" spans="1:7" x14ac:dyDescent="0.3">
      <c r="A46" s="16"/>
    </row>
    <row r="47" spans="1:7" x14ac:dyDescent="0.3">
      <c r="A47" s="16"/>
    </row>
    <row r="48" spans="1:7" x14ac:dyDescent="0.3">
      <c r="A48" s="16"/>
    </row>
    <row r="49" spans="1:1" x14ac:dyDescent="0.3">
      <c r="A49" s="16"/>
    </row>
    <row r="50" spans="1:1" x14ac:dyDescent="0.3">
      <c r="A50" s="16"/>
    </row>
    <row r="51" spans="1:1" x14ac:dyDescent="0.3">
      <c r="A51" s="16"/>
    </row>
    <row r="52" spans="1:1" x14ac:dyDescent="0.3">
      <c r="A52" s="16"/>
    </row>
    <row r="53" spans="1:1" x14ac:dyDescent="0.3">
      <c r="A53" s="16"/>
    </row>
    <row r="54" spans="1:1" x14ac:dyDescent="0.3">
      <c r="A54" s="16"/>
    </row>
  </sheetData>
  <mergeCells count="6">
    <mergeCell ref="A2:E2"/>
    <mergeCell ref="A4:A6"/>
    <mergeCell ref="B4:B6"/>
    <mergeCell ref="C4:C6"/>
    <mergeCell ref="E4:E6"/>
    <mergeCell ref="D4:D6"/>
  </mergeCells>
  <pageMargins left="0.51181102362204722" right="0.31496062992125984" top="0.74803149606299213" bottom="0.74803149606299213" header="0.31496062992125984" footer="0.31496062992125984"/>
  <pageSetup paperSize="9" scale="8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46003-D9CA-4656-9F78-23A0E2CF2A93}">
  <sheetPr>
    <pageSetUpPr fitToPage="1"/>
  </sheetPr>
  <dimension ref="A1:H118"/>
  <sheetViews>
    <sheetView tabSelected="1" workbookViewId="0">
      <selection activeCell="K101" sqref="K101"/>
    </sheetView>
  </sheetViews>
  <sheetFormatPr defaultColWidth="9.109375" defaultRowHeight="13.8" x14ac:dyDescent="0.25"/>
  <cols>
    <col min="1" max="1" width="5.6640625" style="50" customWidth="1"/>
    <col min="2" max="2" width="19.88671875" style="50" customWidth="1"/>
    <col min="3" max="3" width="43" style="50" customWidth="1"/>
    <col min="4" max="6" width="12.33203125" style="50" customWidth="1"/>
    <col min="7" max="16384" width="9.109375" style="50"/>
  </cols>
  <sheetData>
    <row r="1" spans="1:6" x14ac:dyDescent="0.25">
      <c r="A1" s="49"/>
      <c r="B1" s="49"/>
      <c r="C1" s="49"/>
      <c r="E1" s="36"/>
      <c r="F1" s="36" t="s">
        <v>160</v>
      </c>
    </row>
    <row r="2" spans="1:6" ht="29.25" customHeight="1" x14ac:dyDescent="0.25">
      <c r="A2" s="139" t="s">
        <v>161</v>
      </c>
      <c r="B2" s="139"/>
      <c r="C2" s="139"/>
      <c r="D2" s="139"/>
      <c r="E2" s="139"/>
      <c r="F2" s="139"/>
    </row>
    <row r="3" spans="1:6" ht="14.4" thickBot="1" x14ac:dyDescent="0.3">
      <c r="F3" s="37" t="s">
        <v>0</v>
      </c>
    </row>
    <row r="4" spans="1:6" ht="19.5" customHeight="1" x14ac:dyDescent="0.25">
      <c r="A4" s="146" t="s">
        <v>1</v>
      </c>
      <c r="B4" s="148" t="s">
        <v>2</v>
      </c>
      <c r="C4" s="148" t="s">
        <v>3</v>
      </c>
      <c r="D4" s="142" t="s">
        <v>166</v>
      </c>
      <c r="E4" s="142" t="s">
        <v>163</v>
      </c>
      <c r="F4" s="144" t="s">
        <v>164</v>
      </c>
    </row>
    <row r="5" spans="1:6" ht="20.25" customHeight="1" thickBot="1" x14ac:dyDescent="0.3">
      <c r="A5" s="147"/>
      <c r="B5" s="149"/>
      <c r="C5" s="149"/>
      <c r="D5" s="143"/>
      <c r="E5" s="143"/>
      <c r="F5" s="145"/>
    </row>
    <row r="6" spans="1:6" x14ac:dyDescent="0.25">
      <c r="A6" s="58" t="s">
        <v>4</v>
      </c>
      <c r="B6" s="55" t="s">
        <v>5</v>
      </c>
      <c r="C6" s="56"/>
      <c r="D6" s="64">
        <v>30652.399999999998</v>
      </c>
      <c r="E6" s="65">
        <v>33040.800000000003</v>
      </c>
      <c r="F6" s="66">
        <f>E6-D6</f>
        <v>2388.4000000000051</v>
      </c>
    </row>
    <row r="7" spans="1:6" x14ac:dyDescent="0.25">
      <c r="A7" s="136"/>
      <c r="B7" s="133"/>
      <c r="C7" s="40" t="s">
        <v>8</v>
      </c>
      <c r="D7" s="67">
        <v>375.5</v>
      </c>
      <c r="E7" s="68">
        <v>417.9</v>
      </c>
      <c r="F7" s="69">
        <f>E7-D7</f>
        <v>42.399999999999977</v>
      </c>
    </row>
    <row r="8" spans="1:6" x14ac:dyDescent="0.25">
      <c r="A8" s="137"/>
      <c r="B8" s="134"/>
      <c r="C8" s="40" t="s">
        <v>7</v>
      </c>
      <c r="D8" s="67">
        <v>28342.799999999999</v>
      </c>
      <c r="E8" s="68">
        <v>30626.2</v>
      </c>
      <c r="F8" s="69">
        <f t="shared" ref="F8:F9" si="0">E8-D8</f>
        <v>2283.4000000000015</v>
      </c>
    </row>
    <row r="9" spans="1:6" ht="14.4" thickBot="1" x14ac:dyDescent="0.3">
      <c r="A9" s="138"/>
      <c r="B9" s="135"/>
      <c r="C9" s="40" t="s">
        <v>6</v>
      </c>
      <c r="D9" s="67">
        <v>1934.1</v>
      </c>
      <c r="E9" s="68">
        <v>1996.7</v>
      </c>
      <c r="F9" s="69">
        <f t="shared" si="0"/>
        <v>62.600000000000136</v>
      </c>
    </row>
    <row r="10" spans="1:6" x14ac:dyDescent="0.25">
      <c r="A10" s="59" t="s">
        <v>9</v>
      </c>
      <c r="B10" s="38" t="s">
        <v>10</v>
      </c>
      <c r="C10" s="39"/>
      <c r="D10" s="70">
        <v>9954.2999999999993</v>
      </c>
      <c r="E10" s="71">
        <v>9661.1</v>
      </c>
      <c r="F10" s="66">
        <f>E10-D10</f>
        <v>-293.19999999999891</v>
      </c>
    </row>
    <row r="11" spans="1:6" x14ac:dyDescent="0.25">
      <c r="A11" s="136"/>
      <c r="B11" s="133"/>
      <c r="C11" s="40" t="s">
        <v>13</v>
      </c>
      <c r="D11" s="67">
        <v>1491.2</v>
      </c>
      <c r="E11" s="68">
        <v>1481.5</v>
      </c>
      <c r="F11" s="69">
        <f>E11-D11</f>
        <v>-9.7000000000000455</v>
      </c>
    </row>
    <row r="12" spans="1:6" x14ac:dyDescent="0.25">
      <c r="A12" s="137"/>
      <c r="B12" s="134"/>
      <c r="C12" s="40" t="s">
        <v>7</v>
      </c>
      <c r="D12" s="67">
        <v>2035.2</v>
      </c>
      <c r="E12" s="68">
        <v>2213.8000000000002</v>
      </c>
      <c r="F12" s="69">
        <f t="shared" ref="F12:F15" si="1">E12-D12</f>
        <v>178.60000000000014</v>
      </c>
    </row>
    <row r="13" spans="1:6" x14ac:dyDescent="0.25">
      <c r="A13" s="137"/>
      <c r="B13" s="134"/>
      <c r="C13" s="40" t="s">
        <v>11</v>
      </c>
      <c r="D13" s="67">
        <v>381.4</v>
      </c>
      <c r="E13" s="68">
        <v>461.3</v>
      </c>
      <c r="F13" s="69">
        <f t="shared" si="1"/>
        <v>79.900000000000034</v>
      </c>
    </row>
    <row r="14" spans="1:6" x14ac:dyDescent="0.25">
      <c r="A14" s="137"/>
      <c r="B14" s="134"/>
      <c r="C14" s="40" t="s">
        <v>12</v>
      </c>
      <c r="D14" s="67">
        <f>2146.5+397.3</f>
        <v>2543.8000000000002</v>
      </c>
      <c r="E14" s="68">
        <v>2545.4</v>
      </c>
      <c r="F14" s="69">
        <f t="shared" si="1"/>
        <v>1.5999999999999091</v>
      </c>
    </row>
    <row r="15" spans="1:6" ht="14.4" thickBot="1" x14ac:dyDescent="0.3">
      <c r="A15" s="138"/>
      <c r="B15" s="135"/>
      <c r="C15" s="40" t="s">
        <v>14</v>
      </c>
      <c r="D15" s="67">
        <v>3502.7</v>
      </c>
      <c r="E15" s="68">
        <v>2959.1</v>
      </c>
      <c r="F15" s="69">
        <f t="shared" si="1"/>
        <v>-543.59999999999991</v>
      </c>
    </row>
    <row r="16" spans="1:6" x14ac:dyDescent="0.25">
      <c r="A16" s="60" t="s">
        <v>15</v>
      </c>
      <c r="B16" s="41" t="s">
        <v>16</v>
      </c>
      <c r="C16" s="42"/>
      <c r="D16" s="72">
        <v>6416.5</v>
      </c>
      <c r="E16" s="73">
        <v>6329</v>
      </c>
      <c r="F16" s="81">
        <f t="shared" ref="F16:F24" si="2">E16-D16</f>
        <v>-87.5</v>
      </c>
    </row>
    <row r="17" spans="1:6" ht="14.4" thickBot="1" x14ac:dyDescent="0.3">
      <c r="A17" s="61"/>
      <c r="B17" s="43"/>
      <c r="C17" s="44" t="s">
        <v>7</v>
      </c>
      <c r="D17" s="74">
        <v>6416.5</v>
      </c>
      <c r="E17" s="75">
        <v>6329</v>
      </c>
      <c r="F17" s="82">
        <f t="shared" si="2"/>
        <v>-87.5</v>
      </c>
    </row>
    <row r="18" spans="1:6" x14ac:dyDescent="0.25">
      <c r="A18" s="60" t="s">
        <v>17</v>
      </c>
      <c r="B18" s="41" t="s">
        <v>18</v>
      </c>
      <c r="C18" s="42"/>
      <c r="D18" s="76">
        <v>55803.9</v>
      </c>
      <c r="E18" s="73">
        <v>59638.5</v>
      </c>
      <c r="F18" s="81">
        <f t="shared" si="2"/>
        <v>3834.5999999999985</v>
      </c>
    </row>
    <row r="19" spans="1:6" ht="14.4" thickBot="1" x14ac:dyDescent="0.3">
      <c r="A19" s="61"/>
      <c r="B19" s="43"/>
      <c r="C19" s="44" t="s">
        <v>7</v>
      </c>
      <c r="D19" s="77">
        <v>55803.9</v>
      </c>
      <c r="E19" s="75">
        <v>59638.5</v>
      </c>
      <c r="F19" s="82">
        <f t="shared" si="2"/>
        <v>3834.5999999999985</v>
      </c>
    </row>
    <row r="20" spans="1:6" x14ac:dyDescent="0.25">
      <c r="A20" s="59" t="s">
        <v>19</v>
      </c>
      <c r="B20" s="38" t="s">
        <v>20</v>
      </c>
      <c r="C20" s="39"/>
      <c r="D20" s="70">
        <v>2223</v>
      </c>
      <c r="E20" s="71">
        <v>2487.4</v>
      </c>
      <c r="F20" s="66">
        <f t="shared" si="2"/>
        <v>264.40000000000009</v>
      </c>
    </row>
    <row r="21" spans="1:6" x14ac:dyDescent="0.25">
      <c r="A21" s="136"/>
      <c r="B21" s="133"/>
      <c r="C21" s="40" t="s">
        <v>21</v>
      </c>
      <c r="D21" s="67">
        <v>493.5</v>
      </c>
      <c r="E21" s="68">
        <v>448.8</v>
      </c>
      <c r="F21" s="69">
        <f t="shared" si="2"/>
        <v>-44.699999999999989</v>
      </c>
    </row>
    <row r="22" spans="1:6" ht="14.4" thickBot="1" x14ac:dyDescent="0.3">
      <c r="A22" s="138"/>
      <c r="B22" s="135"/>
      <c r="C22" s="40" t="s">
        <v>7</v>
      </c>
      <c r="D22" s="67">
        <v>1729.5</v>
      </c>
      <c r="E22" s="68">
        <v>2038.6</v>
      </c>
      <c r="F22" s="69">
        <f t="shared" si="2"/>
        <v>309.09999999999991</v>
      </c>
    </row>
    <row r="23" spans="1:6" x14ac:dyDescent="0.25">
      <c r="A23" s="59" t="s">
        <v>22</v>
      </c>
      <c r="B23" s="38" t="s">
        <v>23</v>
      </c>
      <c r="C23" s="39"/>
      <c r="D23" s="70">
        <v>29713.4</v>
      </c>
      <c r="E23" s="71">
        <v>32854.199999999997</v>
      </c>
      <c r="F23" s="66">
        <f t="shared" si="2"/>
        <v>3140.7999999999956</v>
      </c>
    </row>
    <row r="24" spans="1:6" x14ac:dyDescent="0.25">
      <c r="A24" s="136"/>
      <c r="B24" s="133"/>
      <c r="C24" s="40" t="s">
        <v>26</v>
      </c>
      <c r="D24" s="67">
        <v>3824.5</v>
      </c>
      <c r="E24" s="68">
        <v>3885.9</v>
      </c>
      <c r="F24" s="69">
        <f t="shared" si="2"/>
        <v>61.400000000000091</v>
      </c>
    </row>
    <row r="25" spans="1:6" x14ac:dyDescent="0.25">
      <c r="A25" s="137"/>
      <c r="B25" s="134"/>
      <c r="C25" s="40" t="s">
        <v>7</v>
      </c>
      <c r="D25" s="67">
        <v>18607.400000000001</v>
      </c>
      <c r="E25" s="68">
        <v>21779</v>
      </c>
      <c r="F25" s="69">
        <f t="shared" ref="F25:F28" si="3">E25-D25</f>
        <v>3171.5999999999985</v>
      </c>
    </row>
    <row r="26" spans="1:6" x14ac:dyDescent="0.25">
      <c r="A26" s="137"/>
      <c r="B26" s="134"/>
      <c r="C26" s="40" t="s">
        <v>27</v>
      </c>
      <c r="D26" s="67">
        <v>2182</v>
      </c>
      <c r="E26" s="68">
        <v>2096.4</v>
      </c>
      <c r="F26" s="69">
        <f t="shared" si="3"/>
        <v>-85.599999999999909</v>
      </c>
    </row>
    <row r="27" spans="1:6" x14ac:dyDescent="0.25">
      <c r="A27" s="137"/>
      <c r="B27" s="134"/>
      <c r="C27" s="40" t="s">
        <v>25</v>
      </c>
      <c r="D27" s="67">
        <v>3077.4</v>
      </c>
      <c r="E27" s="68">
        <v>3113.6</v>
      </c>
      <c r="F27" s="69">
        <f t="shared" si="3"/>
        <v>36.199999999999818</v>
      </c>
    </row>
    <row r="28" spans="1:6" ht="14.4" thickBot="1" x14ac:dyDescent="0.3">
      <c r="A28" s="138"/>
      <c r="B28" s="135"/>
      <c r="C28" s="40" t="s">
        <v>24</v>
      </c>
      <c r="D28" s="67">
        <v>2022.1</v>
      </c>
      <c r="E28" s="68">
        <v>1979.3</v>
      </c>
      <c r="F28" s="69">
        <f t="shared" si="3"/>
        <v>-42.799999999999955</v>
      </c>
    </row>
    <row r="29" spans="1:6" x14ac:dyDescent="0.25">
      <c r="A29" s="59" t="s">
        <v>28</v>
      </c>
      <c r="B29" s="38" t="s">
        <v>29</v>
      </c>
      <c r="C29" s="39"/>
      <c r="D29" s="70">
        <v>23546.399999999998</v>
      </c>
      <c r="E29" s="71">
        <v>21186</v>
      </c>
      <c r="F29" s="66">
        <f>E29-D29</f>
        <v>-2360.3999999999978</v>
      </c>
    </row>
    <row r="30" spans="1:6" x14ac:dyDescent="0.25">
      <c r="A30" s="136"/>
      <c r="B30" s="133"/>
      <c r="C30" s="40" t="s">
        <v>33</v>
      </c>
      <c r="D30" s="67">
        <v>1135.5999999999999</v>
      </c>
      <c r="E30" s="68">
        <v>1087.8</v>
      </c>
      <c r="F30" s="69">
        <f>E30-D30</f>
        <v>-47.799999999999955</v>
      </c>
    </row>
    <row r="31" spans="1:6" x14ac:dyDescent="0.25">
      <c r="A31" s="137"/>
      <c r="B31" s="134"/>
      <c r="C31" s="40" t="s">
        <v>31</v>
      </c>
      <c r="D31" s="67">
        <v>1228.0999999999999</v>
      </c>
      <c r="E31" s="68">
        <v>1292.8</v>
      </c>
      <c r="F31" s="69">
        <f t="shared" ref="F31:F36" si="4">E31-D31</f>
        <v>64.700000000000045</v>
      </c>
    </row>
    <row r="32" spans="1:6" x14ac:dyDescent="0.25">
      <c r="A32" s="137"/>
      <c r="B32" s="134"/>
      <c r="C32" s="40" t="s">
        <v>30</v>
      </c>
      <c r="D32" s="67">
        <v>1227.8</v>
      </c>
      <c r="E32" s="68">
        <v>1285.0999999999999</v>
      </c>
      <c r="F32" s="69">
        <f t="shared" si="4"/>
        <v>57.299999999999955</v>
      </c>
    </row>
    <row r="33" spans="1:6" x14ac:dyDescent="0.25">
      <c r="A33" s="137"/>
      <c r="B33" s="134"/>
      <c r="C33" s="40" t="s">
        <v>32</v>
      </c>
      <c r="D33" s="67">
        <v>1079.3</v>
      </c>
      <c r="E33" s="68">
        <v>1187</v>
      </c>
      <c r="F33" s="69">
        <f t="shared" si="4"/>
        <v>107.70000000000005</v>
      </c>
    </row>
    <row r="34" spans="1:6" x14ac:dyDescent="0.25">
      <c r="A34" s="137"/>
      <c r="B34" s="134"/>
      <c r="C34" s="40" t="s">
        <v>165</v>
      </c>
      <c r="D34" s="67">
        <v>1388.7</v>
      </c>
      <c r="E34" s="68">
        <v>1580.7</v>
      </c>
      <c r="F34" s="69">
        <f t="shared" si="4"/>
        <v>192</v>
      </c>
    </row>
    <row r="35" spans="1:6" x14ac:dyDescent="0.25">
      <c r="A35" s="137"/>
      <c r="B35" s="134"/>
      <c r="C35" s="40" t="s">
        <v>34</v>
      </c>
      <c r="D35" s="67">
        <v>929.5</v>
      </c>
      <c r="E35" s="68">
        <v>937</v>
      </c>
      <c r="F35" s="69">
        <f t="shared" si="4"/>
        <v>7.5</v>
      </c>
    </row>
    <row r="36" spans="1:6" ht="14.4" thickBot="1" x14ac:dyDescent="0.3">
      <c r="A36" s="138"/>
      <c r="B36" s="135"/>
      <c r="C36" s="40" t="s">
        <v>7</v>
      </c>
      <c r="D36" s="67">
        <v>16557.400000000001</v>
      </c>
      <c r="E36" s="68">
        <v>13815.6</v>
      </c>
      <c r="F36" s="69">
        <f t="shared" si="4"/>
        <v>-2741.8000000000011</v>
      </c>
    </row>
    <row r="37" spans="1:6" x14ac:dyDescent="0.25">
      <c r="A37" s="59" t="s">
        <v>35</v>
      </c>
      <c r="B37" s="38" t="s">
        <v>36</v>
      </c>
      <c r="C37" s="39"/>
      <c r="D37" s="70">
        <v>157978.80000000008</v>
      </c>
      <c r="E37" s="71">
        <v>173841.79999999996</v>
      </c>
      <c r="F37" s="66">
        <f>E37-D37</f>
        <v>15862.999999999884</v>
      </c>
    </row>
    <row r="38" spans="1:6" x14ac:dyDescent="0.25">
      <c r="A38" s="136"/>
      <c r="B38" s="133"/>
      <c r="C38" s="40" t="s">
        <v>7</v>
      </c>
      <c r="D38" s="67">
        <v>36154.199999999997</v>
      </c>
      <c r="E38" s="68">
        <v>41265.199999999997</v>
      </c>
      <c r="F38" s="69">
        <f>E38-D38</f>
        <v>5111</v>
      </c>
    </row>
    <row r="39" spans="1:6" x14ac:dyDescent="0.25">
      <c r="A39" s="137"/>
      <c r="B39" s="134"/>
      <c r="C39" s="40" t="s">
        <v>37</v>
      </c>
      <c r="D39" s="67">
        <v>1537.3</v>
      </c>
      <c r="E39" s="68">
        <v>1660.6</v>
      </c>
      <c r="F39" s="69">
        <f t="shared" ref="F39:F100" si="5">E39-D39</f>
        <v>123.29999999999995</v>
      </c>
    </row>
    <row r="40" spans="1:6" x14ac:dyDescent="0.25">
      <c r="A40" s="137"/>
      <c r="B40" s="134"/>
      <c r="C40" s="40" t="s">
        <v>38</v>
      </c>
      <c r="D40" s="67">
        <v>1490.1</v>
      </c>
      <c r="E40" s="68">
        <v>1613.9</v>
      </c>
      <c r="F40" s="69">
        <f t="shared" si="5"/>
        <v>123.80000000000018</v>
      </c>
    </row>
    <row r="41" spans="1:6" x14ac:dyDescent="0.25">
      <c r="A41" s="137"/>
      <c r="B41" s="134"/>
      <c r="C41" s="40" t="s">
        <v>39</v>
      </c>
      <c r="D41" s="67">
        <v>1265</v>
      </c>
      <c r="E41" s="68">
        <v>1365.3</v>
      </c>
      <c r="F41" s="69">
        <f t="shared" si="5"/>
        <v>100.29999999999995</v>
      </c>
    </row>
    <row r="42" spans="1:6" x14ac:dyDescent="0.25">
      <c r="A42" s="137"/>
      <c r="B42" s="134"/>
      <c r="C42" s="40" t="s">
        <v>40</v>
      </c>
      <c r="D42" s="67">
        <v>1202.5999999999999</v>
      </c>
      <c r="E42" s="68">
        <v>1322.6</v>
      </c>
      <c r="F42" s="69">
        <f t="shared" si="5"/>
        <v>120</v>
      </c>
    </row>
    <row r="43" spans="1:6" x14ac:dyDescent="0.25">
      <c r="A43" s="137"/>
      <c r="B43" s="134"/>
      <c r="C43" s="40" t="s">
        <v>41</v>
      </c>
      <c r="D43" s="67">
        <v>1555.5</v>
      </c>
      <c r="E43" s="68">
        <v>1657.8</v>
      </c>
      <c r="F43" s="69">
        <f t="shared" si="5"/>
        <v>102.29999999999995</v>
      </c>
    </row>
    <row r="44" spans="1:6" x14ac:dyDescent="0.25">
      <c r="A44" s="137"/>
      <c r="B44" s="134"/>
      <c r="C44" s="40" t="s">
        <v>42</v>
      </c>
      <c r="D44" s="67">
        <v>1381.6</v>
      </c>
      <c r="E44" s="68">
        <v>1457.7</v>
      </c>
      <c r="F44" s="69">
        <f t="shared" si="5"/>
        <v>76.100000000000136</v>
      </c>
    </row>
    <row r="45" spans="1:6" x14ac:dyDescent="0.25">
      <c r="A45" s="137"/>
      <c r="B45" s="134"/>
      <c r="C45" s="40" t="s">
        <v>43</v>
      </c>
      <c r="D45" s="67">
        <v>1662.1</v>
      </c>
      <c r="E45" s="68">
        <v>1821.2</v>
      </c>
      <c r="F45" s="69">
        <f t="shared" si="5"/>
        <v>159.10000000000014</v>
      </c>
    </row>
    <row r="46" spans="1:6" x14ac:dyDescent="0.25">
      <c r="A46" s="137"/>
      <c r="B46" s="134"/>
      <c r="C46" s="40" t="s">
        <v>44</v>
      </c>
      <c r="D46" s="67">
        <v>1254.8</v>
      </c>
      <c r="E46" s="68">
        <v>1372.4</v>
      </c>
      <c r="F46" s="69">
        <f t="shared" si="5"/>
        <v>117.60000000000014</v>
      </c>
    </row>
    <row r="47" spans="1:6" x14ac:dyDescent="0.25">
      <c r="A47" s="137"/>
      <c r="B47" s="134"/>
      <c r="C47" s="40" t="s">
        <v>45</v>
      </c>
      <c r="D47" s="67">
        <v>1077.5999999999999</v>
      </c>
      <c r="E47" s="68">
        <v>1187.9000000000001</v>
      </c>
      <c r="F47" s="69">
        <f t="shared" si="5"/>
        <v>110.30000000000018</v>
      </c>
    </row>
    <row r="48" spans="1:6" x14ac:dyDescent="0.25">
      <c r="A48" s="137"/>
      <c r="B48" s="134"/>
      <c r="C48" s="40" t="s">
        <v>46</v>
      </c>
      <c r="D48" s="67">
        <v>1381.6</v>
      </c>
      <c r="E48" s="68">
        <v>1533.5</v>
      </c>
      <c r="F48" s="69">
        <f t="shared" si="5"/>
        <v>151.90000000000009</v>
      </c>
    </row>
    <row r="49" spans="1:6" x14ac:dyDescent="0.25">
      <c r="A49" s="137"/>
      <c r="B49" s="134"/>
      <c r="C49" s="40" t="s">
        <v>47</v>
      </c>
      <c r="D49" s="67">
        <v>1300.5999999999999</v>
      </c>
      <c r="E49" s="68">
        <v>1434.9</v>
      </c>
      <c r="F49" s="69">
        <f t="shared" si="5"/>
        <v>134.30000000000018</v>
      </c>
    </row>
    <row r="50" spans="1:6" x14ac:dyDescent="0.25">
      <c r="A50" s="137"/>
      <c r="B50" s="134"/>
      <c r="C50" s="40" t="s">
        <v>48</v>
      </c>
      <c r="D50" s="67">
        <v>4113.8999999999996</v>
      </c>
      <c r="E50" s="68">
        <v>4353.1000000000004</v>
      </c>
      <c r="F50" s="69">
        <f t="shared" si="5"/>
        <v>239.20000000000073</v>
      </c>
    </row>
    <row r="51" spans="1:6" x14ac:dyDescent="0.25">
      <c r="A51" s="137"/>
      <c r="B51" s="134"/>
      <c r="C51" s="40" t="s">
        <v>49</v>
      </c>
      <c r="D51" s="67">
        <v>1312.1</v>
      </c>
      <c r="E51" s="68">
        <v>1515.7</v>
      </c>
      <c r="F51" s="69">
        <f t="shared" si="5"/>
        <v>203.60000000000014</v>
      </c>
    </row>
    <row r="52" spans="1:6" x14ac:dyDescent="0.25">
      <c r="A52" s="137"/>
      <c r="B52" s="134"/>
      <c r="C52" s="40" t="s">
        <v>50</v>
      </c>
      <c r="D52" s="67">
        <v>2039.2</v>
      </c>
      <c r="E52" s="68">
        <v>2377.6999999999998</v>
      </c>
      <c r="F52" s="69">
        <f t="shared" si="5"/>
        <v>338.49999999999977</v>
      </c>
    </row>
    <row r="53" spans="1:6" x14ac:dyDescent="0.25">
      <c r="A53" s="137"/>
      <c r="B53" s="134"/>
      <c r="C53" s="40" t="s">
        <v>51</v>
      </c>
      <c r="D53" s="67">
        <v>1817.8</v>
      </c>
      <c r="E53" s="68">
        <v>2006.7</v>
      </c>
      <c r="F53" s="69">
        <f t="shared" si="5"/>
        <v>188.90000000000009</v>
      </c>
    </row>
    <row r="54" spans="1:6" x14ac:dyDescent="0.25">
      <c r="A54" s="137"/>
      <c r="B54" s="134"/>
      <c r="C54" s="40" t="s">
        <v>52</v>
      </c>
      <c r="D54" s="67">
        <v>1204.5</v>
      </c>
      <c r="E54" s="68">
        <v>1332.7</v>
      </c>
      <c r="F54" s="69">
        <f t="shared" si="5"/>
        <v>128.20000000000005</v>
      </c>
    </row>
    <row r="55" spans="1:6" x14ac:dyDescent="0.25">
      <c r="A55" s="137"/>
      <c r="B55" s="134"/>
      <c r="C55" s="40" t="s">
        <v>53</v>
      </c>
      <c r="D55" s="67">
        <v>1814.5</v>
      </c>
      <c r="E55" s="68">
        <v>1989.7</v>
      </c>
      <c r="F55" s="69">
        <f t="shared" si="5"/>
        <v>175.20000000000005</v>
      </c>
    </row>
    <row r="56" spans="1:6" x14ac:dyDescent="0.25">
      <c r="A56" s="137"/>
      <c r="B56" s="134"/>
      <c r="C56" s="40" t="s">
        <v>54</v>
      </c>
      <c r="D56" s="67">
        <v>1357.2</v>
      </c>
      <c r="E56" s="68">
        <v>1557.2</v>
      </c>
      <c r="F56" s="69">
        <f t="shared" si="5"/>
        <v>200</v>
      </c>
    </row>
    <row r="57" spans="1:6" x14ac:dyDescent="0.25">
      <c r="A57" s="137"/>
      <c r="B57" s="134"/>
      <c r="C57" s="40" t="s">
        <v>55</v>
      </c>
      <c r="D57" s="67">
        <v>1503.2</v>
      </c>
      <c r="E57" s="68">
        <v>1672.2</v>
      </c>
      <c r="F57" s="69">
        <f t="shared" si="5"/>
        <v>169</v>
      </c>
    </row>
    <row r="58" spans="1:6" x14ac:dyDescent="0.25">
      <c r="A58" s="137"/>
      <c r="B58" s="134"/>
      <c r="C58" s="40" t="s">
        <v>56</v>
      </c>
      <c r="D58" s="67">
        <v>1586.8</v>
      </c>
      <c r="E58" s="68">
        <v>1683.9</v>
      </c>
      <c r="F58" s="69">
        <f t="shared" si="5"/>
        <v>97.100000000000136</v>
      </c>
    </row>
    <row r="59" spans="1:6" x14ac:dyDescent="0.25">
      <c r="A59" s="137"/>
      <c r="B59" s="134"/>
      <c r="C59" s="40" t="s">
        <v>57</v>
      </c>
      <c r="D59" s="67">
        <v>1497.1</v>
      </c>
      <c r="E59" s="68">
        <v>1476.4</v>
      </c>
      <c r="F59" s="69">
        <f t="shared" si="5"/>
        <v>-20.699999999999818</v>
      </c>
    </row>
    <row r="60" spans="1:6" x14ac:dyDescent="0.25">
      <c r="A60" s="137"/>
      <c r="B60" s="134"/>
      <c r="C60" s="40" t="s">
        <v>58</v>
      </c>
      <c r="D60" s="67">
        <v>1075.5</v>
      </c>
      <c r="E60" s="68">
        <v>1315.7</v>
      </c>
      <c r="F60" s="69">
        <f t="shared" si="5"/>
        <v>240.20000000000005</v>
      </c>
    </row>
    <row r="61" spans="1:6" x14ac:dyDescent="0.25">
      <c r="A61" s="137"/>
      <c r="B61" s="134"/>
      <c r="C61" s="40" t="s">
        <v>59</v>
      </c>
      <c r="D61" s="67">
        <v>2501.9</v>
      </c>
      <c r="E61" s="68">
        <v>2885.4</v>
      </c>
      <c r="F61" s="69">
        <f t="shared" si="5"/>
        <v>383.5</v>
      </c>
    </row>
    <row r="62" spans="1:6" x14ac:dyDescent="0.25">
      <c r="A62" s="137"/>
      <c r="B62" s="134"/>
      <c r="C62" s="40" t="s">
        <v>60</v>
      </c>
      <c r="D62" s="67">
        <v>2565</v>
      </c>
      <c r="E62" s="68">
        <v>2702.6</v>
      </c>
      <c r="F62" s="69">
        <f t="shared" si="5"/>
        <v>137.59999999999991</v>
      </c>
    </row>
    <row r="63" spans="1:6" x14ac:dyDescent="0.25">
      <c r="A63" s="137"/>
      <c r="B63" s="134"/>
      <c r="C63" s="40" t="s">
        <v>61</v>
      </c>
      <c r="D63" s="67">
        <v>1266.3</v>
      </c>
      <c r="E63" s="68">
        <v>1416</v>
      </c>
      <c r="F63" s="69">
        <f t="shared" si="5"/>
        <v>149.70000000000005</v>
      </c>
    </row>
    <row r="64" spans="1:6" x14ac:dyDescent="0.25">
      <c r="A64" s="137"/>
      <c r="B64" s="134"/>
      <c r="C64" s="40" t="s">
        <v>62</v>
      </c>
      <c r="D64" s="67">
        <v>4088.2</v>
      </c>
      <c r="E64" s="68">
        <v>4575.7</v>
      </c>
      <c r="F64" s="69">
        <f t="shared" si="5"/>
        <v>487.5</v>
      </c>
    </row>
    <row r="65" spans="1:6" x14ac:dyDescent="0.25">
      <c r="A65" s="137"/>
      <c r="B65" s="134"/>
      <c r="C65" s="40" t="s">
        <v>63</v>
      </c>
      <c r="D65" s="67">
        <v>2754.4</v>
      </c>
      <c r="E65" s="68">
        <v>2980.4</v>
      </c>
      <c r="F65" s="69">
        <f t="shared" si="5"/>
        <v>226</v>
      </c>
    </row>
    <row r="66" spans="1:6" x14ac:dyDescent="0.25">
      <c r="A66" s="137"/>
      <c r="B66" s="134"/>
      <c r="C66" s="40" t="s">
        <v>64</v>
      </c>
      <c r="D66" s="67">
        <v>2675.7</v>
      </c>
      <c r="E66" s="68">
        <v>2932.7</v>
      </c>
      <c r="F66" s="69">
        <f t="shared" si="5"/>
        <v>257</v>
      </c>
    </row>
    <row r="67" spans="1:6" x14ac:dyDescent="0.25">
      <c r="A67" s="137"/>
      <c r="B67" s="134"/>
      <c r="C67" s="40" t="s">
        <v>65</v>
      </c>
      <c r="D67" s="67">
        <v>2221.5</v>
      </c>
      <c r="E67" s="68">
        <v>2487.5</v>
      </c>
      <c r="F67" s="69">
        <f t="shared" si="5"/>
        <v>266</v>
      </c>
    </row>
    <row r="68" spans="1:6" x14ac:dyDescent="0.25">
      <c r="A68" s="137"/>
      <c r="B68" s="134"/>
      <c r="C68" s="40" t="s">
        <v>66</v>
      </c>
      <c r="D68" s="67">
        <v>2315.3000000000002</v>
      </c>
      <c r="E68" s="68">
        <v>2638.5</v>
      </c>
      <c r="F68" s="69">
        <f t="shared" si="5"/>
        <v>323.19999999999982</v>
      </c>
    </row>
    <row r="69" spans="1:6" x14ac:dyDescent="0.25">
      <c r="A69" s="137"/>
      <c r="B69" s="134"/>
      <c r="C69" s="40" t="s">
        <v>67</v>
      </c>
      <c r="D69" s="67">
        <v>1808.7</v>
      </c>
      <c r="E69" s="68">
        <v>2056.1999999999998</v>
      </c>
      <c r="F69" s="69">
        <f t="shared" si="5"/>
        <v>247.49999999999977</v>
      </c>
    </row>
    <row r="70" spans="1:6" x14ac:dyDescent="0.25">
      <c r="A70" s="137"/>
      <c r="B70" s="134"/>
      <c r="C70" s="40" t="s">
        <v>68</v>
      </c>
      <c r="D70" s="67">
        <v>3966</v>
      </c>
      <c r="E70" s="68">
        <v>4395.7</v>
      </c>
      <c r="F70" s="69">
        <f t="shared" si="5"/>
        <v>429.69999999999982</v>
      </c>
    </row>
    <row r="71" spans="1:6" x14ac:dyDescent="0.25">
      <c r="A71" s="137"/>
      <c r="B71" s="134"/>
      <c r="C71" s="40" t="s">
        <v>69</v>
      </c>
      <c r="D71" s="67">
        <v>3608.3</v>
      </c>
      <c r="E71" s="68">
        <v>3885.7</v>
      </c>
      <c r="F71" s="69">
        <f t="shared" si="5"/>
        <v>277.39999999999964</v>
      </c>
    </row>
    <row r="72" spans="1:6" x14ac:dyDescent="0.25">
      <c r="A72" s="137"/>
      <c r="B72" s="134"/>
      <c r="C72" s="40" t="s">
        <v>70</v>
      </c>
      <c r="D72" s="67">
        <v>3176.7</v>
      </c>
      <c r="E72" s="68">
        <v>3524</v>
      </c>
      <c r="F72" s="69">
        <f t="shared" si="5"/>
        <v>347.30000000000018</v>
      </c>
    </row>
    <row r="73" spans="1:6" x14ac:dyDescent="0.25">
      <c r="A73" s="137"/>
      <c r="B73" s="134"/>
      <c r="C73" s="40" t="s">
        <v>71</v>
      </c>
      <c r="D73" s="67">
        <v>2566.4</v>
      </c>
      <c r="E73" s="68">
        <v>2674.4</v>
      </c>
      <c r="F73" s="69">
        <f t="shared" si="5"/>
        <v>108</v>
      </c>
    </row>
    <row r="74" spans="1:6" x14ac:dyDescent="0.25">
      <c r="A74" s="137"/>
      <c r="B74" s="134"/>
      <c r="C74" s="40" t="s">
        <v>72</v>
      </c>
      <c r="D74" s="67">
        <v>3514.6</v>
      </c>
      <c r="E74" s="68">
        <v>3736.2</v>
      </c>
      <c r="F74" s="69">
        <f t="shared" si="5"/>
        <v>221.59999999999991</v>
      </c>
    </row>
    <row r="75" spans="1:6" x14ac:dyDescent="0.25">
      <c r="A75" s="137"/>
      <c r="B75" s="134"/>
      <c r="C75" s="40" t="s">
        <v>73</v>
      </c>
      <c r="D75" s="67">
        <v>2004.6</v>
      </c>
      <c r="E75" s="68">
        <v>2311.1</v>
      </c>
      <c r="F75" s="69">
        <f t="shared" si="5"/>
        <v>306.5</v>
      </c>
    </row>
    <row r="76" spans="1:6" x14ac:dyDescent="0.25">
      <c r="A76" s="137"/>
      <c r="B76" s="134"/>
      <c r="C76" s="40" t="s">
        <v>74</v>
      </c>
      <c r="D76" s="67">
        <v>639.9</v>
      </c>
      <c r="E76" s="68">
        <v>631.79999999999995</v>
      </c>
      <c r="F76" s="69">
        <f t="shared" si="5"/>
        <v>-8.1000000000000227</v>
      </c>
    </row>
    <row r="77" spans="1:6" x14ac:dyDescent="0.25">
      <c r="A77" s="137"/>
      <c r="B77" s="134"/>
      <c r="C77" s="40" t="s">
        <v>75</v>
      </c>
      <c r="D77" s="67">
        <v>919.4</v>
      </c>
      <c r="E77" s="68">
        <v>884.3</v>
      </c>
      <c r="F77" s="69">
        <f t="shared" si="5"/>
        <v>-35.100000000000023</v>
      </c>
    </row>
    <row r="78" spans="1:6" x14ac:dyDescent="0.25">
      <c r="A78" s="137"/>
      <c r="B78" s="134"/>
      <c r="C78" s="40" t="s">
        <v>76</v>
      </c>
      <c r="D78" s="67">
        <v>707.7</v>
      </c>
      <c r="E78" s="68">
        <v>733.9</v>
      </c>
      <c r="F78" s="69">
        <f t="shared" si="5"/>
        <v>26.199999999999932</v>
      </c>
    </row>
    <row r="79" spans="1:6" x14ac:dyDescent="0.25">
      <c r="A79" s="137"/>
      <c r="B79" s="134"/>
      <c r="C79" s="40" t="s">
        <v>77</v>
      </c>
      <c r="D79" s="67">
        <v>1250.2</v>
      </c>
      <c r="E79" s="68">
        <v>1285.8</v>
      </c>
      <c r="F79" s="69">
        <f t="shared" si="5"/>
        <v>35.599999999999909</v>
      </c>
    </row>
    <row r="80" spans="1:6" x14ac:dyDescent="0.25">
      <c r="A80" s="137"/>
      <c r="B80" s="134"/>
      <c r="C80" s="40" t="s">
        <v>78</v>
      </c>
      <c r="D80" s="67">
        <v>895.4</v>
      </c>
      <c r="E80" s="68">
        <v>906.4</v>
      </c>
      <c r="F80" s="69">
        <f t="shared" si="5"/>
        <v>11</v>
      </c>
    </row>
    <row r="81" spans="1:6" x14ac:dyDescent="0.25">
      <c r="A81" s="137"/>
      <c r="B81" s="134"/>
      <c r="C81" s="40" t="s">
        <v>79</v>
      </c>
      <c r="D81" s="67">
        <v>2201.5</v>
      </c>
      <c r="E81" s="68">
        <v>2269.5</v>
      </c>
      <c r="F81" s="69">
        <f t="shared" si="5"/>
        <v>68</v>
      </c>
    </row>
    <row r="82" spans="1:6" x14ac:dyDescent="0.25">
      <c r="A82" s="137"/>
      <c r="B82" s="134"/>
      <c r="C82" s="40" t="s">
        <v>80</v>
      </c>
      <c r="D82" s="67">
        <v>1965.5</v>
      </c>
      <c r="E82" s="68">
        <v>1982.4</v>
      </c>
      <c r="F82" s="69">
        <f t="shared" si="5"/>
        <v>16.900000000000091</v>
      </c>
    </row>
    <row r="83" spans="1:6" x14ac:dyDescent="0.25">
      <c r="A83" s="137"/>
      <c r="B83" s="134"/>
      <c r="C83" s="40" t="s">
        <v>81</v>
      </c>
      <c r="D83" s="67">
        <v>5596.7</v>
      </c>
      <c r="E83" s="68">
        <v>5712.5</v>
      </c>
      <c r="F83" s="69">
        <f t="shared" si="5"/>
        <v>115.80000000000018</v>
      </c>
    </row>
    <row r="84" spans="1:6" x14ac:dyDescent="0.25">
      <c r="A84" s="137"/>
      <c r="B84" s="134"/>
      <c r="C84" s="40" t="s">
        <v>82</v>
      </c>
      <c r="D84" s="67">
        <v>2417.8000000000002</v>
      </c>
      <c r="E84" s="68">
        <v>2550.6999999999998</v>
      </c>
      <c r="F84" s="69">
        <f t="shared" si="5"/>
        <v>132.89999999999964</v>
      </c>
    </row>
    <row r="85" spans="1:6" x14ac:dyDescent="0.25">
      <c r="A85" s="137"/>
      <c r="B85" s="134"/>
      <c r="C85" s="40" t="s">
        <v>83</v>
      </c>
      <c r="D85" s="67">
        <v>1264.0999999999999</v>
      </c>
      <c r="E85" s="68">
        <v>1353.2</v>
      </c>
      <c r="F85" s="69">
        <f t="shared" si="5"/>
        <v>89.100000000000136</v>
      </c>
    </row>
    <row r="86" spans="1:6" x14ac:dyDescent="0.25">
      <c r="A86" s="137"/>
      <c r="B86" s="134"/>
      <c r="C86" s="40" t="s">
        <v>84</v>
      </c>
      <c r="D86" s="67">
        <v>2452.1999999999998</v>
      </c>
      <c r="E86" s="68">
        <v>2941.5</v>
      </c>
      <c r="F86" s="69">
        <f t="shared" si="5"/>
        <v>489.30000000000018</v>
      </c>
    </row>
    <row r="87" spans="1:6" x14ac:dyDescent="0.25">
      <c r="A87" s="137"/>
      <c r="B87" s="134"/>
      <c r="C87" s="40" t="s">
        <v>85</v>
      </c>
      <c r="D87" s="67">
        <v>1184.9000000000001</v>
      </c>
      <c r="E87" s="68">
        <v>1170.0999999999999</v>
      </c>
      <c r="F87" s="69">
        <f t="shared" si="5"/>
        <v>-14.800000000000182</v>
      </c>
    </row>
    <row r="88" spans="1:6" x14ac:dyDescent="0.25">
      <c r="A88" s="137"/>
      <c r="B88" s="134"/>
      <c r="C88" s="40" t="s">
        <v>86</v>
      </c>
      <c r="D88" s="67">
        <v>2990.4</v>
      </c>
      <c r="E88" s="68">
        <v>3165.7</v>
      </c>
      <c r="F88" s="69">
        <f t="shared" si="5"/>
        <v>175.29999999999973</v>
      </c>
    </row>
    <row r="89" spans="1:6" x14ac:dyDescent="0.25">
      <c r="A89" s="137"/>
      <c r="B89" s="134"/>
      <c r="C89" s="40" t="s">
        <v>87</v>
      </c>
      <c r="D89" s="67">
        <v>2525.1</v>
      </c>
      <c r="E89" s="68">
        <v>2753.1</v>
      </c>
      <c r="F89" s="69">
        <f t="shared" si="5"/>
        <v>228</v>
      </c>
    </row>
    <row r="90" spans="1:6" x14ac:dyDescent="0.25">
      <c r="A90" s="137"/>
      <c r="B90" s="134"/>
      <c r="C90" s="40" t="s">
        <v>88</v>
      </c>
      <c r="D90" s="67">
        <v>1143.9000000000001</v>
      </c>
      <c r="E90" s="68">
        <v>1174.2</v>
      </c>
      <c r="F90" s="69">
        <f t="shared" si="5"/>
        <v>30.299999999999955</v>
      </c>
    </row>
    <row r="91" spans="1:6" x14ac:dyDescent="0.25">
      <c r="A91" s="137"/>
      <c r="B91" s="134"/>
      <c r="C91" s="40" t="s">
        <v>89</v>
      </c>
      <c r="D91" s="67">
        <v>852.5</v>
      </c>
      <c r="E91" s="68">
        <v>910.7</v>
      </c>
      <c r="F91" s="69">
        <f t="shared" si="5"/>
        <v>58.200000000000045</v>
      </c>
    </row>
    <row r="92" spans="1:6" x14ac:dyDescent="0.25">
      <c r="A92" s="137"/>
      <c r="B92" s="134"/>
      <c r="C92" s="40" t="s">
        <v>90</v>
      </c>
      <c r="D92" s="67">
        <v>2094</v>
      </c>
      <c r="E92" s="68">
        <v>2277.6</v>
      </c>
      <c r="F92" s="69">
        <f t="shared" si="5"/>
        <v>183.59999999999991</v>
      </c>
    </row>
    <row r="93" spans="1:6" x14ac:dyDescent="0.25">
      <c r="A93" s="137"/>
      <c r="B93" s="134"/>
      <c r="C93" s="40" t="s">
        <v>91</v>
      </c>
      <c r="D93" s="67">
        <v>1256.9000000000001</v>
      </c>
      <c r="E93" s="68">
        <v>1396.8</v>
      </c>
      <c r="F93" s="69">
        <f t="shared" si="5"/>
        <v>139.89999999999986</v>
      </c>
    </row>
    <row r="94" spans="1:6" x14ac:dyDescent="0.25">
      <c r="A94" s="137"/>
      <c r="B94" s="134"/>
      <c r="C94" s="40" t="s">
        <v>92</v>
      </c>
      <c r="D94" s="67">
        <v>1289.3</v>
      </c>
      <c r="E94" s="68">
        <v>1370.6</v>
      </c>
      <c r="F94" s="69">
        <f t="shared" si="5"/>
        <v>81.299999999999955</v>
      </c>
    </row>
    <row r="95" spans="1:6" x14ac:dyDescent="0.25">
      <c r="A95" s="137"/>
      <c r="B95" s="134"/>
      <c r="C95" s="40" t="s">
        <v>93</v>
      </c>
      <c r="D95" s="67">
        <v>2122.3000000000002</v>
      </c>
      <c r="E95" s="68">
        <v>2501.3000000000002</v>
      </c>
      <c r="F95" s="69">
        <f t="shared" si="5"/>
        <v>379</v>
      </c>
    </row>
    <row r="96" spans="1:6" x14ac:dyDescent="0.25">
      <c r="A96" s="137"/>
      <c r="B96" s="134"/>
      <c r="C96" s="40" t="s">
        <v>94</v>
      </c>
      <c r="D96" s="67">
        <v>1364.3</v>
      </c>
      <c r="E96" s="68">
        <v>1734.1</v>
      </c>
      <c r="F96" s="69">
        <f t="shared" si="5"/>
        <v>369.79999999999995</v>
      </c>
    </row>
    <row r="97" spans="1:7" x14ac:dyDescent="0.25">
      <c r="A97" s="137"/>
      <c r="B97" s="134"/>
      <c r="C97" s="40" t="s">
        <v>95</v>
      </c>
      <c r="D97" s="67">
        <v>2468.3000000000002</v>
      </c>
      <c r="E97" s="68">
        <v>3105.5</v>
      </c>
      <c r="F97" s="69">
        <f t="shared" si="5"/>
        <v>637.19999999999982</v>
      </c>
    </row>
    <row r="98" spans="1:7" x14ac:dyDescent="0.25">
      <c r="A98" s="137"/>
      <c r="B98" s="134"/>
      <c r="C98" s="40" t="s">
        <v>96</v>
      </c>
      <c r="D98" s="67">
        <v>627.70000000000005</v>
      </c>
      <c r="E98" s="68">
        <v>655.5</v>
      </c>
      <c r="F98" s="69">
        <f t="shared" si="5"/>
        <v>27.799999999999955</v>
      </c>
    </row>
    <row r="99" spans="1:7" x14ac:dyDescent="0.25">
      <c r="A99" s="137"/>
      <c r="B99" s="134"/>
      <c r="C99" s="40" t="s">
        <v>97</v>
      </c>
      <c r="D99" s="67">
        <v>2665.1</v>
      </c>
      <c r="E99" s="68">
        <v>2645.1</v>
      </c>
      <c r="F99" s="69">
        <f t="shared" si="5"/>
        <v>-20</v>
      </c>
    </row>
    <row r="100" spans="1:7" ht="14.4" thickBot="1" x14ac:dyDescent="0.3">
      <c r="A100" s="138"/>
      <c r="B100" s="135"/>
      <c r="C100" s="40" t="s">
        <v>98</v>
      </c>
      <c r="D100" s="67">
        <v>3465.3</v>
      </c>
      <c r="E100" s="68">
        <v>3553.4</v>
      </c>
      <c r="F100" s="69">
        <f t="shared" si="5"/>
        <v>88.099999999999909</v>
      </c>
    </row>
    <row r="101" spans="1:7" x14ac:dyDescent="0.25">
      <c r="A101" s="59" t="s">
        <v>99</v>
      </c>
      <c r="B101" s="38" t="s">
        <v>100</v>
      </c>
      <c r="C101" s="57"/>
      <c r="D101" s="70">
        <v>7382.7</v>
      </c>
      <c r="E101" s="71">
        <v>8429.7999999999993</v>
      </c>
      <c r="F101" s="66">
        <f>E101-D101</f>
        <v>1047.0999999999995</v>
      </c>
    </row>
    <row r="102" spans="1:7" x14ac:dyDescent="0.25">
      <c r="A102" s="136"/>
      <c r="B102" s="151"/>
      <c r="C102" s="48" t="s">
        <v>7</v>
      </c>
      <c r="D102" s="78">
        <v>5420.8</v>
      </c>
      <c r="E102" s="68">
        <v>6175</v>
      </c>
      <c r="F102" s="69">
        <f>E102-D102</f>
        <v>754.19999999999982</v>
      </c>
    </row>
    <row r="103" spans="1:7" ht="14.4" thickBot="1" x14ac:dyDescent="0.3">
      <c r="A103" s="150"/>
      <c r="B103" s="152"/>
      <c r="C103" s="62" t="s">
        <v>101</v>
      </c>
      <c r="D103" s="79">
        <v>1961.9</v>
      </c>
      <c r="E103" s="80">
        <v>2254.8000000000002</v>
      </c>
      <c r="F103" s="99">
        <f>E103-D103</f>
        <v>292.90000000000009</v>
      </c>
    </row>
    <row r="104" spans="1:7" ht="14.4" thickBot="1" x14ac:dyDescent="0.3">
      <c r="A104" s="45"/>
      <c r="B104" s="45"/>
      <c r="C104" s="46"/>
      <c r="D104" s="52"/>
      <c r="E104" s="52"/>
    </row>
    <row r="105" spans="1:7" ht="39.6" x14ac:dyDescent="0.25">
      <c r="A105" s="98" t="s">
        <v>1</v>
      </c>
      <c r="B105" s="131" t="s">
        <v>170</v>
      </c>
      <c r="C105" s="132"/>
      <c r="D105" s="86" t="s">
        <v>167</v>
      </c>
      <c r="E105" s="87" t="s">
        <v>168</v>
      </c>
      <c r="F105" s="100" t="s">
        <v>169</v>
      </c>
    </row>
    <row r="106" spans="1:7" x14ac:dyDescent="0.25">
      <c r="A106" s="88" t="s">
        <v>102</v>
      </c>
      <c r="B106" s="47" t="s">
        <v>103</v>
      </c>
      <c r="C106" s="51"/>
      <c r="D106" s="53">
        <v>323671.40000000002</v>
      </c>
      <c r="E106" s="83">
        <v>347468.6</v>
      </c>
      <c r="F106" s="63">
        <f>E106-D106</f>
        <v>23797.199999999953</v>
      </c>
      <c r="G106" s="118"/>
    </row>
    <row r="107" spans="1:7" x14ac:dyDescent="0.25">
      <c r="A107" s="88" t="s">
        <v>104</v>
      </c>
      <c r="B107" s="47" t="s">
        <v>105</v>
      </c>
      <c r="C107" s="51"/>
      <c r="D107" s="54">
        <v>137857.9</v>
      </c>
      <c r="E107" s="84">
        <v>155343</v>
      </c>
      <c r="F107" s="63">
        <f t="shared" ref="F107:F118" si="6">E107-D107</f>
        <v>17485.100000000006</v>
      </c>
    </row>
    <row r="108" spans="1:7" x14ac:dyDescent="0.25">
      <c r="A108" s="88" t="s">
        <v>106</v>
      </c>
      <c r="B108" s="129" t="s">
        <v>107</v>
      </c>
      <c r="C108" s="130"/>
      <c r="D108" s="54">
        <v>12500</v>
      </c>
      <c r="E108" s="119">
        <v>8500</v>
      </c>
      <c r="F108" s="63">
        <f t="shared" si="6"/>
        <v>-4000</v>
      </c>
    </row>
    <row r="109" spans="1:7" x14ac:dyDescent="0.25">
      <c r="A109" s="88" t="s">
        <v>108</v>
      </c>
      <c r="B109" s="47" t="s">
        <v>109</v>
      </c>
      <c r="C109" s="51"/>
      <c r="D109" s="54">
        <v>70673.5</v>
      </c>
      <c r="E109" s="84">
        <v>76697.399999999994</v>
      </c>
      <c r="F109" s="63">
        <f t="shared" si="6"/>
        <v>6023.8999999999942</v>
      </c>
    </row>
    <row r="110" spans="1:7" x14ac:dyDescent="0.25">
      <c r="A110" s="88" t="s">
        <v>110</v>
      </c>
      <c r="B110" s="47" t="s">
        <v>111</v>
      </c>
      <c r="C110" s="51"/>
      <c r="D110" s="54">
        <v>10459.299999999999</v>
      </c>
      <c r="E110" s="84">
        <v>12001.4</v>
      </c>
      <c r="F110" s="63">
        <f t="shared" si="6"/>
        <v>1542.1000000000004</v>
      </c>
    </row>
    <row r="111" spans="1:7" x14ac:dyDescent="0.25">
      <c r="A111" s="88" t="s">
        <v>112</v>
      </c>
      <c r="B111" s="47" t="s">
        <v>113</v>
      </c>
      <c r="C111" s="51"/>
      <c r="D111" s="54">
        <v>13903.8</v>
      </c>
      <c r="E111" s="84">
        <v>15963.6</v>
      </c>
      <c r="F111" s="63">
        <f t="shared" si="6"/>
        <v>2059.8000000000011</v>
      </c>
    </row>
    <row r="112" spans="1:7" x14ac:dyDescent="0.25">
      <c r="A112" s="88" t="s">
        <v>114</v>
      </c>
      <c r="B112" s="47" t="s">
        <v>115</v>
      </c>
      <c r="C112" s="51"/>
      <c r="D112" s="54">
        <v>8663</v>
      </c>
      <c r="E112" s="84">
        <v>9060</v>
      </c>
      <c r="F112" s="63">
        <f t="shared" si="6"/>
        <v>397</v>
      </c>
    </row>
    <row r="113" spans="1:8" x14ac:dyDescent="0.25">
      <c r="A113" s="88" t="s">
        <v>116</v>
      </c>
      <c r="B113" s="47" t="s">
        <v>117</v>
      </c>
      <c r="C113" s="51"/>
      <c r="D113" s="54">
        <v>26230</v>
      </c>
      <c r="E113" s="84">
        <v>33259.800000000003</v>
      </c>
      <c r="F113" s="63">
        <f t="shared" si="6"/>
        <v>7029.8000000000029</v>
      </c>
    </row>
    <row r="114" spans="1:8" x14ac:dyDescent="0.25">
      <c r="A114" s="88" t="s">
        <v>118</v>
      </c>
      <c r="B114" s="47" t="s">
        <v>119</v>
      </c>
      <c r="C114" s="51"/>
      <c r="D114" s="54">
        <v>6880</v>
      </c>
      <c r="E114" s="84">
        <v>7262</v>
      </c>
      <c r="F114" s="63">
        <f t="shared" si="6"/>
        <v>382</v>
      </c>
    </row>
    <row r="115" spans="1:8" x14ac:dyDescent="0.25">
      <c r="A115" s="88" t="s">
        <v>120</v>
      </c>
      <c r="B115" s="47" t="s">
        <v>121</v>
      </c>
      <c r="C115" s="51"/>
      <c r="D115" s="54">
        <v>35453</v>
      </c>
      <c r="E115" s="84">
        <v>28851.4</v>
      </c>
      <c r="F115" s="63">
        <f t="shared" si="6"/>
        <v>-6601.5999999999985</v>
      </c>
    </row>
    <row r="116" spans="1:8" x14ac:dyDescent="0.25">
      <c r="A116" s="88" t="s">
        <v>122</v>
      </c>
      <c r="B116" s="47" t="s">
        <v>123</v>
      </c>
      <c r="C116" s="51"/>
      <c r="D116" s="54">
        <v>600</v>
      </c>
      <c r="E116" s="84">
        <v>530</v>
      </c>
      <c r="F116" s="63">
        <f t="shared" si="6"/>
        <v>-70</v>
      </c>
    </row>
    <row r="117" spans="1:8" ht="14.4" thickBot="1" x14ac:dyDescent="0.3">
      <c r="A117" s="89" t="s">
        <v>124</v>
      </c>
      <c r="B117" s="90" t="s">
        <v>162</v>
      </c>
      <c r="C117" s="91"/>
      <c r="D117" s="92">
        <v>450.9</v>
      </c>
      <c r="E117" s="93"/>
      <c r="F117" s="94">
        <f t="shared" si="6"/>
        <v>-450.9</v>
      </c>
    </row>
    <row r="118" spans="1:8" ht="14.4" thickBot="1" x14ac:dyDescent="0.3">
      <c r="A118" s="140" t="s">
        <v>125</v>
      </c>
      <c r="B118" s="141"/>
      <c r="C118" s="141"/>
      <c r="D118" s="95">
        <v>323671.40000000002</v>
      </c>
      <c r="E118" s="96">
        <v>347468.6</v>
      </c>
      <c r="F118" s="97">
        <f t="shared" si="6"/>
        <v>23797.199999999953</v>
      </c>
      <c r="G118" s="85"/>
      <c r="H118" s="85"/>
    </row>
  </sheetData>
  <mergeCells count="24">
    <mergeCell ref="A2:F2"/>
    <mergeCell ref="A118:C118"/>
    <mergeCell ref="E4:E5"/>
    <mergeCell ref="D4:D5"/>
    <mergeCell ref="F4:F5"/>
    <mergeCell ref="A4:A5"/>
    <mergeCell ref="B4:B5"/>
    <mergeCell ref="C4:C5"/>
    <mergeCell ref="A102:A103"/>
    <mergeCell ref="B102:B103"/>
    <mergeCell ref="A21:A22"/>
    <mergeCell ref="B21:B22"/>
    <mergeCell ref="B24:B28"/>
    <mergeCell ref="A24:A28"/>
    <mergeCell ref="A30:A36"/>
    <mergeCell ref="B30:B36"/>
    <mergeCell ref="B108:C108"/>
    <mergeCell ref="B105:C105"/>
    <mergeCell ref="B38:B100"/>
    <mergeCell ref="A38:A100"/>
    <mergeCell ref="A7:A9"/>
    <mergeCell ref="B7:B9"/>
    <mergeCell ref="B11:B15"/>
    <mergeCell ref="A11:A15"/>
  </mergeCells>
  <pageMargins left="0" right="0" top="0.74803149606299213" bottom="0.55118110236220474" header="0.31496062992125984" footer="0.31496062992125984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pajamos</vt:lpstr>
      <vt:lpstr>asignavimai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Paliulytė</dc:creator>
  <cp:lastModifiedBy>vaida.kalaseviciene@gmail.com</cp:lastModifiedBy>
  <cp:lastPrinted>2025-12-04T13:38:21Z</cp:lastPrinted>
  <dcterms:created xsi:type="dcterms:W3CDTF">2024-11-26T12:39:43Z</dcterms:created>
  <dcterms:modified xsi:type="dcterms:W3CDTF">2025-12-09T12:57:29Z</dcterms:modified>
</cp:coreProperties>
</file>